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26 km" sheetId="1" r:id="rId1"/>
    <sheet name="16 km" sheetId="2" r:id="rId2"/>
    <sheet name="Legenda" sheetId="3" r:id="rId3"/>
  </sheets>
  <definedNames/>
  <calcPr fullCalcOnLoad="1"/>
</workbook>
</file>

<file path=xl/sharedStrings.xml><?xml version="1.0" encoding="utf-8"?>
<sst xmlns="http://schemas.openxmlformats.org/spreadsheetml/2006/main" count="585" uniqueCount="361">
  <si>
    <t>Por</t>
  </si>
  <si>
    <t>Št. č.</t>
  </si>
  <si>
    <t>Meno</t>
  </si>
  <si>
    <t>Čas</t>
  </si>
  <si>
    <t>Findl</t>
  </si>
  <si>
    <t>Ladislav</t>
  </si>
  <si>
    <t>Ján</t>
  </si>
  <si>
    <t>Novák</t>
  </si>
  <si>
    <t>Viliam</t>
  </si>
  <si>
    <t>Bronislav</t>
  </si>
  <si>
    <t>Peter</t>
  </si>
  <si>
    <t>Ryšánek</t>
  </si>
  <si>
    <t>Juraj</t>
  </si>
  <si>
    <t>Tomáš</t>
  </si>
  <si>
    <t>Bohunický</t>
  </si>
  <si>
    <t>Cyril</t>
  </si>
  <si>
    <t>Štefan</t>
  </si>
  <si>
    <t>Jozef</t>
  </si>
  <si>
    <t>Kat</t>
  </si>
  <si>
    <t>Priezvisko</t>
  </si>
  <si>
    <t>Ivan</t>
  </si>
  <si>
    <t>Miroslav</t>
  </si>
  <si>
    <t>Slavomír</t>
  </si>
  <si>
    <t>Ľubomír</t>
  </si>
  <si>
    <t>Mráz</t>
  </si>
  <si>
    <t>Mojmír</t>
  </si>
  <si>
    <t>Šťastný</t>
  </si>
  <si>
    <t>Dušan</t>
  </si>
  <si>
    <t>Kresánek</t>
  </si>
  <si>
    <t>Pavol</t>
  </si>
  <si>
    <t>Daniel</t>
  </si>
  <si>
    <t>Giertli</t>
  </si>
  <si>
    <t>Krčmár</t>
  </si>
  <si>
    <t>Stanislav</t>
  </si>
  <si>
    <t>František</t>
  </si>
  <si>
    <t>Polák</t>
  </si>
  <si>
    <t>Tvrdoň</t>
  </si>
  <si>
    <t>Pecník</t>
  </si>
  <si>
    <t>Martin</t>
  </si>
  <si>
    <t>Putala</t>
  </si>
  <si>
    <t>Svatoslava</t>
  </si>
  <si>
    <t>Cintulová</t>
  </si>
  <si>
    <t>Absolútne poradie</t>
  </si>
  <si>
    <t>Poradie v kategórii</t>
  </si>
  <si>
    <t>Štartovné číslo</t>
  </si>
  <si>
    <t xml:space="preserve">Legenda: </t>
  </si>
  <si>
    <t>Kategória</t>
  </si>
  <si>
    <t>Kategórie:</t>
  </si>
  <si>
    <t>Muži 40 - 49 rokov</t>
  </si>
  <si>
    <t>Muži 50 - 59 rokov</t>
  </si>
  <si>
    <t>Michal</t>
  </si>
  <si>
    <t>Dečo</t>
  </si>
  <si>
    <t>Berešová</t>
  </si>
  <si>
    <t>Andrea</t>
  </si>
  <si>
    <t>Duraj</t>
  </si>
  <si>
    <t>Emil</t>
  </si>
  <si>
    <t>Skladaný</t>
  </si>
  <si>
    <t>Nagy</t>
  </si>
  <si>
    <t>Dávid</t>
  </si>
  <si>
    <t>Vago</t>
  </si>
  <si>
    <t>Milan</t>
  </si>
  <si>
    <t>Hraško</t>
  </si>
  <si>
    <t>Pavel</t>
  </si>
  <si>
    <t>Jaro</t>
  </si>
  <si>
    <t>Michalička</t>
  </si>
  <si>
    <t>Chnapko</t>
  </si>
  <si>
    <t>Dej</t>
  </si>
  <si>
    <t>Priadka</t>
  </si>
  <si>
    <t>Daniš</t>
  </si>
  <si>
    <t>Marek</t>
  </si>
  <si>
    <t>Dolák</t>
  </si>
  <si>
    <t>Andrej</t>
  </si>
  <si>
    <t>Benča</t>
  </si>
  <si>
    <t>Karol</t>
  </si>
  <si>
    <t>Bilík</t>
  </si>
  <si>
    <t>Vladimír</t>
  </si>
  <si>
    <t>Jaroslav</t>
  </si>
  <si>
    <t>Vlastimil</t>
  </si>
  <si>
    <t>Kavacký</t>
  </si>
  <si>
    <t>Bibza</t>
  </si>
  <si>
    <t>Cagáň</t>
  </si>
  <si>
    <t>Cibulka</t>
  </si>
  <si>
    <t>Cisár</t>
  </si>
  <si>
    <t>Csiba</t>
  </si>
  <si>
    <t xml:space="preserve">Fontány </t>
  </si>
  <si>
    <t>Marián</t>
  </si>
  <si>
    <t>Fusík</t>
  </si>
  <si>
    <t>Gurovič</t>
  </si>
  <si>
    <t>Hierweg</t>
  </si>
  <si>
    <t>Kimerling</t>
  </si>
  <si>
    <t>Lazík</t>
  </si>
  <si>
    <t>Lehen</t>
  </si>
  <si>
    <t>Liptáková</t>
  </si>
  <si>
    <t>Katarína</t>
  </si>
  <si>
    <t>Moravčík</t>
  </si>
  <si>
    <t>Nižnan</t>
  </si>
  <si>
    <t>Plešivka</t>
  </si>
  <si>
    <t>Rusnák</t>
  </si>
  <si>
    <t>Rado</t>
  </si>
  <si>
    <t>Sroka</t>
  </si>
  <si>
    <t>Žiška</t>
  </si>
  <si>
    <t>Igor</t>
  </si>
  <si>
    <t>B</t>
  </si>
  <si>
    <t>A</t>
  </si>
  <si>
    <t>E</t>
  </si>
  <si>
    <t>C</t>
  </si>
  <si>
    <t>D</t>
  </si>
  <si>
    <t>Pkat</t>
  </si>
  <si>
    <t>Juniori</t>
  </si>
  <si>
    <t>BK Lamač</t>
  </si>
  <si>
    <t>Pezinok</t>
  </si>
  <si>
    <t>AR Petržalka</t>
  </si>
  <si>
    <t>Bernolákovo</t>
  </si>
  <si>
    <t>MAC Rača</t>
  </si>
  <si>
    <t>Železná studnička</t>
  </si>
  <si>
    <t>Jogging Trnava</t>
  </si>
  <si>
    <t>Modra</t>
  </si>
  <si>
    <t>Doľany</t>
  </si>
  <si>
    <t>S-Team Dun. Lužná</t>
  </si>
  <si>
    <t>HK Extrém</t>
  </si>
  <si>
    <t>Bratislava</t>
  </si>
  <si>
    <t>KRYHA Bratislava</t>
  </si>
  <si>
    <t>Kobra Bratislava</t>
  </si>
  <si>
    <t>Klub</t>
  </si>
  <si>
    <t>Vojtek</t>
  </si>
  <si>
    <t>TJ Borinka</t>
  </si>
  <si>
    <t>Földeš</t>
  </si>
  <si>
    <t>Füzek</t>
  </si>
  <si>
    <t>Kováč</t>
  </si>
  <si>
    <t>Cích</t>
  </si>
  <si>
    <t>Sládek</t>
  </si>
  <si>
    <t>Volek</t>
  </si>
  <si>
    <t>Ľudovít</t>
  </si>
  <si>
    <t>Krkoška</t>
  </si>
  <si>
    <t>Renáta</t>
  </si>
  <si>
    <t>Tomanová</t>
  </si>
  <si>
    <t>Jana</t>
  </si>
  <si>
    <t>Krčmárová</t>
  </si>
  <si>
    <t>Mária</t>
  </si>
  <si>
    <t>F</t>
  </si>
  <si>
    <t>Muži 60 rokov a viac</t>
  </si>
  <si>
    <t>Ženy 40 rokov a viac</t>
  </si>
  <si>
    <t>Bréder</t>
  </si>
  <si>
    <t>Eva</t>
  </si>
  <si>
    <t>Kardoš</t>
  </si>
  <si>
    <t>Lucia</t>
  </si>
  <si>
    <t>Antal</t>
  </si>
  <si>
    <t>Nar</t>
  </si>
  <si>
    <t>Babčák</t>
  </si>
  <si>
    <t>Baliar</t>
  </si>
  <si>
    <t>Branislav</t>
  </si>
  <si>
    <t>Belák</t>
  </si>
  <si>
    <t>Beláková</t>
  </si>
  <si>
    <t>Benco st.</t>
  </si>
  <si>
    <t>TO Pohoda Bratislava</t>
  </si>
  <si>
    <t>Bibzová</t>
  </si>
  <si>
    <t>Brunovský</t>
  </si>
  <si>
    <t>ZV OZŽ Bratislava</t>
  </si>
  <si>
    <t>Downtown Bratislava</t>
  </si>
  <si>
    <t>Cíferský</t>
  </si>
  <si>
    <t>ŠK Panter Trnava</t>
  </si>
  <si>
    <t>52 ž</t>
  </si>
  <si>
    <t>Železná studnička Bratislava</t>
  </si>
  <si>
    <t>BVP</t>
  </si>
  <si>
    <t>Čermák</t>
  </si>
  <si>
    <t>54 ž</t>
  </si>
  <si>
    <t>Karpatskí jazdci Pezinok</t>
  </si>
  <si>
    <t>Čintala</t>
  </si>
  <si>
    <t>ŠKMK Modra</t>
  </si>
  <si>
    <t>ŠK Impulz Bratislava</t>
  </si>
  <si>
    <t>HO IAMES Kysuce</t>
  </si>
  <si>
    <t>Dinga</t>
  </si>
  <si>
    <t>HAZÚ hl. m. Bratislava</t>
  </si>
  <si>
    <t>IAMES Bratislava</t>
  </si>
  <si>
    <t>Drozda</t>
  </si>
  <si>
    <t>Marian</t>
  </si>
  <si>
    <t>ČS PSR Bratislava</t>
  </si>
  <si>
    <t>FC Petržalka</t>
  </si>
  <si>
    <t>Foltín</t>
  </si>
  <si>
    <t>Fraňo</t>
  </si>
  <si>
    <t>Gažák</t>
  </si>
  <si>
    <t>Stupava</t>
  </si>
  <si>
    <t>Čierny Balog - Dobroč</t>
  </si>
  <si>
    <t>Glaus</t>
  </si>
  <si>
    <t>Klub dunajských vodákov BA</t>
  </si>
  <si>
    <t>Grünzweig</t>
  </si>
  <si>
    <t>51 ž</t>
  </si>
  <si>
    <t>Holík</t>
  </si>
  <si>
    <t>MH Consulting Bratislava</t>
  </si>
  <si>
    <t>Hrúza</t>
  </si>
  <si>
    <t>Biela stopa Kremnica</t>
  </si>
  <si>
    <t>Kremnica</t>
  </si>
  <si>
    <t>Puma Electronic Družba</t>
  </si>
  <si>
    <t>Kacíř</t>
  </si>
  <si>
    <t>Kasa</t>
  </si>
  <si>
    <t>MŠK Kysucké Nové Mesto</t>
  </si>
  <si>
    <t>53 ž</t>
  </si>
  <si>
    <t>INQ Bratislava</t>
  </si>
  <si>
    <t>Kirchhoff</t>
  </si>
  <si>
    <t>Robert</t>
  </si>
  <si>
    <t>Kolcún</t>
  </si>
  <si>
    <t>Kopčík</t>
  </si>
  <si>
    <t>Trnava</t>
  </si>
  <si>
    <t>Kováčik</t>
  </si>
  <si>
    <t>Bratislava - Rača</t>
  </si>
  <si>
    <t>BBS Bratislava</t>
  </si>
  <si>
    <t>STRAWA</t>
  </si>
  <si>
    <t>Kukučka</t>
  </si>
  <si>
    <t>KTS Ružomberok</t>
  </si>
  <si>
    <t>Kukučková</t>
  </si>
  <si>
    <t>Laudis</t>
  </si>
  <si>
    <t>Lauko</t>
  </si>
  <si>
    <t>Lauková</t>
  </si>
  <si>
    <t>Blažena</t>
  </si>
  <si>
    <t>Fešák Team Trnava</t>
  </si>
  <si>
    <t>Martikán</t>
  </si>
  <si>
    <t>Horná Štubňa</t>
  </si>
  <si>
    <t>Marton</t>
  </si>
  <si>
    <t>Matúš</t>
  </si>
  <si>
    <t>PENATI Bratislava</t>
  </si>
  <si>
    <t>Oborný</t>
  </si>
  <si>
    <t>Josef</t>
  </si>
  <si>
    <t>FTVŠ UK Bratislava</t>
  </si>
  <si>
    <t>61 ž</t>
  </si>
  <si>
    <t>Okruhlica</t>
  </si>
  <si>
    <t>OPLDZ Bratislava</t>
  </si>
  <si>
    <t>Palkovič</t>
  </si>
  <si>
    <t>58 ž</t>
  </si>
  <si>
    <t>Podbrezová</t>
  </si>
  <si>
    <t>HO IAMES Bratislava</t>
  </si>
  <si>
    <t>Procházka</t>
  </si>
  <si>
    <t>Slávia UK Bratislava</t>
  </si>
  <si>
    <t>Regenda</t>
  </si>
  <si>
    <t>Matej</t>
  </si>
  <si>
    <t>4613 Rožňava</t>
  </si>
  <si>
    <t>Sabo</t>
  </si>
  <si>
    <t>Adrian</t>
  </si>
  <si>
    <t>Lučenec</t>
  </si>
  <si>
    <t>Salay</t>
  </si>
  <si>
    <t>HK Extrém Bratislava</t>
  </si>
  <si>
    <t>59 ž</t>
  </si>
  <si>
    <t>Soľár</t>
  </si>
  <si>
    <t>SCMT Košice</t>
  </si>
  <si>
    <t>60 ž</t>
  </si>
  <si>
    <t>Karate klub Atlant Nitra</t>
  </si>
  <si>
    <t>49 ž</t>
  </si>
  <si>
    <t>Smoleňová</t>
  </si>
  <si>
    <t>IAMES Dolný Kubín</t>
  </si>
  <si>
    <t>Stoličný</t>
  </si>
  <si>
    <t>REDE Bratislava</t>
  </si>
  <si>
    <t>Škrovánková</t>
  </si>
  <si>
    <t>Petra</t>
  </si>
  <si>
    <t>Šnevajs</t>
  </si>
  <si>
    <t>Radomír</t>
  </si>
  <si>
    <t>KBBS Turčianske Teplice</t>
  </si>
  <si>
    <t>Ulehla</t>
  </si>
  <si>
    <t>Dag</t>
  </si>
  <si>
    <t>Vadovič</t>
  </si>
  <si>
    <t>STU TRnava</t>
  </si>
  <si>
    <t>Valach</t>
  </si>
  <si>
    <t>LG Zvolen</t>
  </si>
  <si>
    <t>Varga</t>
  </si>
  <si>
    <t>Gajary</t>
  </si>
  <si>
    <t>Vavrek</t>
  </si>
  <si>
    <t>Vytřísalová</t>
  </si>
  <si>
    <t>Viera</t>
  </si>
  <si>
    <t>Benčová</t>
  </si>
  <si>
    <t>Stránska</t>
  </si>
  <si>
    <t>Faixová</t>
  </si>
  <si>
    <t>Žáryová</t>
  </si>
  <si>
    <t>Valášková</t>
  </si>
  <si>
    <t>Buček</t>
  </si>
  <si>
    <t>Kovalová</t>
  </si>
  <si>
    <t>Milica</t>
  </si>
  <si>
    <t>Medúzová</t>
  </si>
  <si>
    <t>Margita</t>
  </si>
  <si>
    <t>Horová</t>
  </si>
  <si>
    <t>Mlyneková</t>
  </si>
  <si>
    <t>Miroslava</t>
  </si>
  <si>
    <t>Lokomotíva Bratislava</t>
  </si>
  <si>
    <t>Mazurová</t>
  </si>
  <si>
    <t>Szabová</t>
  </si>
  <si>
    <t>Helena</t>
  </si>
  <si>
    <t>Fajnorová</t>
  </si>
  <si>
    <t>Ivana</t>
  </si>
  <si>
    <t>Szalay</t>
  </si>
  <si>
    <t>Arpád</t>
  </si>
  <si>
    <t>Diossy</t>
  </si>
  <si>
    <t>Norbert</t>
  </si>
  <si>
    <t>Laitinen</t>
  </si>
  <si>
    <t>William</t>
  </si>
  <si>
    <t>USA</t>
  </si>
  <si>
    <t>Stewart</t>
  </si>
  <si>
    <t>David</t>
  </si>
  <si>
    <t>New Zealand</t>
  </si>
  <si>
    <t>Haller</t>
  </si>
  <si>
    <t>Sečovce</t>
  </si>
  <si>
    <t>Karkošiak</t>
  </si>
  <si>
    <t>Kamrla</t>
  </si>
  <si>
    <t>J&amp;T Sport Team</t>
  </si>
  <si>
    <t>Poláček</t>
  </si>
  <si>
    <t>Žilina</t>
  </si>
  <si>
    <t>Čuvals</t>
  </si>
  <si>
    <t>Szekely</t>
  </si>
  <si>
    <t>KDVaV Bratislava</t>
  </si>
  <si>
    <t>Hujo</t>
  </si>
  <si>
    <t>Bytča</t>
  </si>
  <si>
    <t>Guttmann</t>
  </si>
  <si>
    <t>Zdeno</t>
  </si>
  <si>
    <t>S-Team Bratislava</t>
  </si>
  <si>
    <t>Borský</t>
  </si>
  <si>
    <t>Farmaceut Bratislava</t>
  </si>
  <si>
    <t>Čapo</t>
  </si>
  <si>
    <t>Tatran Hybe</t>
  </si>
  <si>
    <t>Attila</t>
  </si>
  <si>
    <t>Bacsfai</t>
  </si>
  <si>
    <t>Báč</t>
  </si>
  <si>
    <t>Poljak</t>
  </si>
  <si>
    <t>Šidík</t>
  </si>
  <si>
    <t>Luboš</t>
  </si>
  <si>
    <t>Bilovský</t>
  </si>
  <si>
    <t>Klaudio</t>
  </si>
  <si>
    <t>Čeman</t>
  </si>
  <si>
    <t>Valachová</t>
  </si>
  <si>
    <t>SBL Zvolen</t>
  </si>
  <si>
    <t>Rakovanová</t>
  </si>
  <si>
    <t>Veronika</t>
  </si>
  <si>
    <t>Bútorová</t>
  </si>
  <si>
    <t>Walterová</t>
  </si>
  <si>
    <t>Walter Sport</t>
  </si>
  <si>
    <t>Polónyová</t>
  </si>
  <si>
    <t>Alžbeta</t>
  </si>
  <si>
    <t>Pilšáková</t>
  </si>
  <si>
    <t>Ľudmila</t>
  </si>
  <si>
    <t>Guttmannová</t>
  </si>
  <si>
    <t>Kristína</t>
  </si>
  <si>
    <t>56 ž</t>
  </si>
  <si>
    <t>55 ž</t>
  </si>
  <si>
    <t>57 ž</t>
  </si>
  <si>
    <t>Vek</t>
  </si>
  <si>
    <t>G</t>
  </si>
  <si>
    <t>H</t>
  </si>
  <si>
    <t>Juniorky</t>
  </si>
  <si>
    <t>Muži 22 - 39 rokov</t>
  </si>
  <si>
    <t>Ženy 22 - 39 rokov</t>
  </si>
  <si>
    <r>
      <t xml:space="preserve">Český Těšín, </t>
    </r>
    <r>
      <rPr>
        <b/>
        <sz val="10"/>
        <rFont val="Arial"/>
        <family val="2"/>
      </rPr>
      <t>CZ</t>
    </r>
  </si>
  <si>
    <t>Triklub FTVŠ Bratislava</t>
  </si>
  <si>
    <r>
      <t xml:space="preserve">KHB Radegast Vsetín, </t>
    </r>
    <r>
      <rPr>
        <b/>
        <sz val="10"/>
        <color indexed="8"/>
        <rFont val="Arial"/>
        <family val="2"/>
      </rPr>
      <t>CZ</t>
    </r>
  </si>
  <si>
    <t>NW</t>
  </si>
  <si>
    <t>Bíliková</t>
  </si>
  <si>
    <t>BA</t>
  </si>
  <si>
    <t xml:space="preserve">Koval </t>
  </si>
  <si>
    <t>Rapid BA</t>
  </si>
  <si>
    <t>Vinohrady BA</t>
  </si>
  <si>
    <t>Nordic Walking</t>
  </si>
  <si>
    <t>Horský kros Pezinská Baba - Kamzík (26 km) 22.04.2007</t>
  </si>
  <si>
    <t>Anna</t>
  </si>
  <si>
    <t>Tatiana</t>
  </si>
  <si>
    <t>Sagarmatha B. Bystrica</t>
  </si>
  <si>
    <t>Craft Trenčín</t>
  </si>
  <si>
    <t>Horský kros Rača - Kamzík (16 km) 22.04.2007</t>
  </si>
</sst>
</file>

<file path=xl/styles.xml><?xml version="1.0" encoding="utf-8"?>
<styleSheet xmlns="http://schemas.openxmlformats.org/spreadsheetml/2006/main">
  <numFmts count="2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shrinkToFit="1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1" customWidth="1"/>
    <col min="2" max="2" width="5.57421875" style="1" customWidth="1"/>
    <col min="3" max="3" width="8.140625" style="4" customWidth="1"/>
    <col min="4" max="4" width="12.140625" style="2" bestFit="1" customWidth="1"/>
    <col min="5" max="5" width="9.7109375" style="2" bestFit="1" customWidth="1"/>
    <col min="6" max="6" width="25.140625" style="0" customWidth="1"/>
    <col min="7" max="7" width="5.00390625" style="18" bestFit="1" customWidth="1"/>
    <col min="8" max="8" width="5.00390625" style="20" customWidth="1"/>
    <col min="9" max="9" width="4.57421875" style="1" customWidth="1"/>
    <col min="10" max="10" width="5.8515625" style="1" customWidth="1"/>
    <col min="11" max="11" width="9.140625" style="3" customWidth="1"/>
    <col min="12" max="16384" width="9.140625" style="2" customWidth="1"/>
  </cols>
  <sheetData>
    <row r="1" ht="15.75">
      <c r="A1" s="17" t="s">
        <v>355</v>
      </c>
    </row>
    <row r="2" spans="3:9" ht="6" customHeight="1">
      <c r="C2" s="1"/>
      <c r="I2" s="2"/>
    </row>
    <row r="3" spans="1:11" s="13" customFormat="1" ht="12.75">
      <c r="A3" s="9" t="s">
        <v>0</v>
      </c>
      <c r="B3" s="9" t="s">
        <v>1</v>
      </c>
      <c r="C3" s="9" t="s">
        <v>3</v>
      </c>
      <c r="D3" s="10" t="s">
        <v>19</v>
      </c>
      <c r="E3" s="10" t="s">
        <v>2</v>
      </c>
      <c r="F3" s="10" t="s">
        <v>123</v>
      </c>
      <c r="G3" s="10" t="s">
        <v>147</v>
      </c>
      <c r="H3" s="9" t="s">
        <v>339</v>
      </c>
      <c r="I3" s="9" t="s">
        <v>18</v>
      </c>
      <c r="J3" s="9" t="s">
        <v>107</v>
      </c>
      <c r="K3" s="3"/>
    </row>
    <row r="4" spans="1:15" ht="12.75">
      <c r="A4" s="1">
        <v>1</v>
      </c>
      <c r="B4" s="12">
        <v>49</v>
      </c>
      <c r="C4" s="4">
        <v>0.0709375</v>
      </c>
      <c r="D4" s="2" t="s">
        <v>78</v>
      </c>
      <c r="E4" s="2" t="s">
        <v>50</v>
      </c>
      <c r="F4" t="s">
        <v>195</v>
      </c>
      <c r="G4" s="18">
        <v>1977</v>
      </c>
      <c r="H4" s="20">
        <f aca="true" t="shared" si="0" ref="H4:H35">2007-G4</f>
        <v>30</v>
      </c>
      <c r="I4" s="12" t="str">
        <f aca="true" t="shared" si="1" ref="I4:I40">IF(H4&gt;59,"D",IF(H4&gt;49,"C",IF(H4&gt;39,"B",IF(H4&gt;21,"A","G"))))</f>
        <v>A</v>
      </c>
      <c r="J4" s="13">
        <v>1</v>
      </c>
      <c r="L4" s="3"/>
      <c r="M4" s="3"/>
      <c r="N4" s="3"/>
      <c r="O4" s="3"/>
    </row>
    <row r="5" spans="1:15" ht="12.75">
      <c r="A5" s="1">
        <v>2</v>
      </c>
      <c r="B5" s="12">
        <v>12</v>
      </c>
      <c r="C5" s="4">
        <v>0.07189814814814814</v>
      </c>
      <c r="D5" s="2" t="s">
        <v>178</v>
      </c>
      <c r="E5" s="2" t="s">
        <v>71</v>
      </c>
      <c r="F5" t="s">
        <v>112</v>
      </c>
      <c r="G5" s="18">
        <v>1983</v>
      </c>
      <c r="H5" s="20">
        <f t="shared" si="0"/>
        <v>24</v>
      </c>
      <c r="I5" s="12" t="str">
        <f t="shared" si="1"/>
        <v>A</v>
      </c>
      <c r="J5" s="1">
        <v>2</v>
      </c>
      <c r="L5" s="3"/>
      <c r="M5" s="3"/>
      <c r="N5" s="3"/>
      <c r="O5" s="3"/>
    </row>
    <row r="6" spans="1:15" ht="12.75">
      <c r="A6" s="1">
        <v>3</v>
      </c>
      <c r="B6" s="12">
        <v>51</v>
      </c>
      <c r="C6" s="4">
        <v>0.07288194444444444</v>
      </c>
      <c r="D6" s="2" t="s">
        <v>4</v>
      </c>
      <c r="E6" s="2" t="s">
        <v>5</v>
      </c>
      <c r="F6" t="s">
        <v>113</v>
      </c>
      <c r="G6" s="18">
        <v>1962</v>
      </c>
      <c r="H6" s="20">
        <f t="shared" si="0"/>
        <v>45</v>
      </c>
      <c r="I6" s="12" t="str">
        <f t="shared" si="1"/>
        <v>B</v>
      </c>
      <c r="J6" s="13">
        <v>1</v>
      </c>
      <c r="L6" s="3"/>
      <c r="M6" s="3"/>
      <c r="N6" s="3"/>
      <c r="O6" s="3"/>
    </row>
    <row r="7" spans="1:15" ht="12.75">
      <c r="A7" s="1">
        <v>4</v>
      </c>
      <c r="B7" s="12">
        <v>11</v>
      </c>
      <c r="C7" s="4">
        <v>0.07416666666666666</v>
      </c>
      <c r="D7" s="3" t="s">
        <v>51</v>
      </c>
      <c r="E7" s="3" t="s">
        <v>10</v>
      </c>
      <c r="F7" t="s">
        <v>169</v>
      </c>
      <c r="G7" s="3">
        <v>1973</v>
      </c>
      <c r="H7" s="20">
        <f t="shared" si="0"/>
        <v>34</v>
      </c>
      <c r="I7" s="12" t="str">
        <f t="shared" si="1"/>
        <v>A</v>
      </c>
      <c r="J7" s="1">
        <v>3</v>
      </c>
      <c r="L7" s="3"/>
      <c r="M7" s="3"/>
      <c r="N7" s="3"/>
      <c r="O7" s="3"/>
    </row>
    <row r="8" spans="1:15" ht="12.75">
      <c r="A8" s="1">
        <v>5</v>
      </c>
      <c r="B8" s="12">
        <v>18</v>
      </c>
      <c r="C8" s="4">
        <v>0.07674768518518518</v>
      </c>
      <c r="D8" s="2" t="s">
        <v>193</v>
      </c>
      <c r="E8" s="2" t="s">
        <v>77</v>
      </c>
      <c r="F8" t="s">
        <v>345</v>
      </c>
      <c r="G8" s="18">
        <v>1979</v>
      </c>
      <c r="H8" s="20">
        <f t="shared" si="0"/>
        <v>28</v>
      </c>
      <c r="I8" s="12" t="str">
        <f t="shared" si="1"/>
        <v>A</v>
      </c>
      <c r="J8" s="1">
        <v>4</v>
      </c>
      <c r="L8" s="3"/>
      <c r="M8" s="3"/>
      <c r="N8" s="3"/>
      <c r="O8" s="3"/>
    </row>
    <row r="9" spans="1:15" ht="12.75">
      <c r="A9" s="1">
        <v>6</v>
      </c>
      <c r="B9" s="12">
        <v>50</v>
      </c>
      <c r="C9" s="4">
        <v>0.0777662037037037</v>
      </c>
      <c r="D9" s="14" t="s">
        <v>217</v>
      </c>
      <c r="E9" s="2" t="s">
        <v>218</v>
      </c>
      <c r="F9" t="s">
        <v>120</v>
      </c>
      <c r="G9" s="18">
        <v>1973</v>
      </c>
      <c r="H9" s="20">
        <f t="shared" si="0"/>
        <v>34</v>
      </c>
      <c r="I9" s="12" t="str">
        <f t="shared" si="1"/>
        <v>A</v>
      </c>
      <c r="J9" s="1">
        <v>5</v>
      </c>
      <c r="L9" s="6"/>
      <c r="N9" s="6"/>
      <c r="O9" s="6"/>
    </row>
    <row r="10" spans="1:15" ht="12.75">
      <c r="A10" s="1">
        <v>7</v>
      </c>
      <c r="B10" s="12">
        <v>13</v>
      </c>
      <c r="C10" s="4">
        <v>0.07846064814814814</v>
      </c>
      <c r="D10" s="3" t="s">
        <v>7</v>
      </c>
      <c r="E10" s="3" t="s">
        <v>9</v>
      </c>
      <c r="F10" t="s">
        <v>109</v>
      </c>
      <c r="G10" s="18">
        <v>1985</v>
      </c>
      <c r="H10" s="20">
        <f t="shared" si="0"/>
        <v>22</v>
      </c>
      <c r="I10" s="12" t="str">
        <f t="shared" si="1"/>
        <v>A</v>
      </c>
      <c r="J10" s="1">
        <v>6</v>
      </c>
      <c r="L10" s="6"/>
      <c r="N10" s="6"/>
      <c r="O10" s="6"/>
    </row>
    <row r="11" spans="1:15" ht="12.75">
      <c r="A11" s="1">
        <v>8</v>
      </c>
      <c r="B11" s="12">
        <v>10</v>
      </c>
      <c r="C11" s="4">
        <v>0.07883101851851852</v>
      </c>
      <c r="D11" s="3" t="s">
        <v>31</v>
      </c>
      <c r="E11" s="3" t="s">
        <v>13</v>
      </c>
      <c r="F11" t="s">
        <v>182</v>
      </c>
      <c r="G11" s="18">
        <v>1967</v>
      </c>
      <c r="H11" s="20">
        <f t="shared" si="0"/>
        <v>40</v>
      </c>
      <c r="I11" s="12" t="str">
        <f t="shared" si="1"/>
        <v>B</v>
      </c>
      <c r="J11" s="1">
        <v>2</v>
      </c>
      <c r="L11" s="6"/>
      <c r="N11" s="6"/>
      <c r="O11" s="6"/>
    </row>
    <row r="12" spans="1:15" ht="12.75">
      <c r="A12" s="1">
        <v>9</v>
      </c>
      <c r="B12" s="12">
        <v>47</v>
      </c>
      <c r="C12" s="4">
        <v>0.07960648148148149</v>
      </c>
      <c r="D12" s="3" t="s">
        <v>171</v>
      </c>
      <c r="E12" s="2" t="s">
        <v>38</v>
      </c>
      <c r="F12" t="s">
        <v>172</v>
      </c>
      <c r="G12" s="3">
        <v>1977</v>
      </c>
      <c r="H12" s="20">
        <f t="shared" si="0"/>
        <v>30</v>
      </c>
      <c r="I12" s="12" t="str">
        <f t="shared" si="1"/>
        <v>A</v>
      </c>
      <c r="J12" s="1">
        <v>7</v>
      </c>
      <c r="L12" s="6"/>
      <c r="N12" s="6"/>
      <c r="O12" s="6"/>
    </row>
    <row r="13" spans="1:15" ht="12.75">
      <c r="A13" s="1">
        <v>10</v>
      </c>
      <c r="B13" s="12">
        <v>16</v>
      </c>
      <c r="C13" s="4">
        <v>0.07975694444444444</v>
      </c>
      <c r="D13" s="3" t="s">
        <v>201</v>
      </c>
      <c r="E13" s="3" t="s">
        <v>13</v>
      </c>
      <c r="F13" s="3" t="s">
        <v>202</v>
      </c>
      <c r="G13" s="18">
        <v>1968</v>
      </c>
      <c r="H13" s="20">
        <f t="shared" si="0"/>
        <v>39</v>
      </c>
      <c r="I13" s="12" t="str">
        <f t="shared" si="1"/>
        <v>A</v>
      </c>
      <c r="J13" s="1">
        <v>8</v>
      </c>
      <c r="L13" s="6"/>
      <c r="N13" s="6"/>
      <c r="O13" s="6"/>
    </row>
    <row r="14" spans="1:15" ht="12.75">
      <c r="A14" s="1">
        <v>11</v>
      </c>
      <c r="B14" s="12">
        <v>3</v>
      </c>
      <c r="C14" s="4">
        <v>0.08010416666666666</v>
      </c>
      <c r="D14" s="3" t="s">
        <v>54</v>
      </c>
      <c r="E14" s="3" t="s">
        <v>55</v>
      </c>
      <c r="F14" t="s">
        <v>176</v>
      </c>
      <c r="G14" s="18">
        <v>1982</v>
      </c>
      <c r="H14" s="20">
        <f t="shared" si="0"/>
        <v>25</v>
      </c>
      <c r="I14" s="12" t="str">
        <f t="shared" si="1"/>
        <v>A</v>
      </c>
      <c r="J14" s="1">
        <v>9</v>
      </c>
      <c r="L14" s="6"/>
      <c r="N14" s="6"/>
      <c r="O14" s="6"/>
    </row>
    <row r="15" spans="1:15" ht="12.75">
      <c r="A15" s="1">
        <v>12</v>
      </c>
      <c r="B15" s="12">
        <v>60</v>
      </c>
      <c r="C15" s="4">
        <v>0.08078703703703703</v>
      </c>
      <c r="D15" s="2" t="s">
        <v>35</v>
      </c>
      <c r="E15" s="2" t="s">
        <v>17</v>
      </c>
      <c r="F15" t="s">
        <v>117</v>
      </c>
      <c r="G15" s="18">
        <v>1953</v>
      </c>
      <c r="H15" s="20">
        <f t="shared" si="0"/>
        <v>54</v>
      </c>
      <c r="I15" s="12" t="str">
        <f t="shared" si="1"/>
        <v>C</v>
      </c>
      <c r="J15" s="13">
        <v>1</v>
      </c>
      <c r="L15" s="6"/>
      <c r="N15" s="6"/>
      <c r="O15" s="6"/>
    </row>
    <row r="16" spans="1:15" ht="12.75">
      <c r="A16" s="1">
        <v>13</v>
      </c>
      <c r="B16" s="12">
        <v>55</v>
      </c>
      <c r="C16" s="4">
        <v>0.08092592592592592</v>
      </c>
      <c r="D16" s="3" t="s">
        <v>57</v>
      </c>
      <c r="E16" s="3" t="s">
        <v>58</v>
      </c>
      <c r="F16" t="s">
        <v>219</v>
      </c>
      <c r="G16" s="18">
        <v>1967</v>
      </c>
      <c r="H16" s="20">
        <f t="shared" si="0"/>
        <v>40</v>
      </c>
      <c r="I16" s="12" t="str">
        <f t="shared" si="1"/>
        <v>B</v>
      </c>
      <c r="J16" s="1">
        <v>3</v>
      </c>
      <c r="N16" s="6"/>
      <c r="O16" s="6"/>
    </row>
    <row r="17" spans="1:10" ht="12.75">
      <c r="A17" s="1">
        <v>14</v>
      </c>
      <c r="B17" s="12">
        <v>23</v>
      </c>
      <c r="C17" s="4">
        <v>0.08208333333333334</v>
      </c>
      <c r="D17" s="2" t="s">
        <v>183</v>
      </c>
      <c r="E17" s="3" t="s">
        <v>50</v>
      </c>
      <c r="F17" s="3" t="s">
        <v>184</v>
      </c>
      <c r="G17" s="3">
        <v>1983</v>
      </c>
      <c r="H17" s="20">
        <f t="shared" si="0"/>
        <v>24</v>
      </c>
      <c r="I17" s="12" t="str">
        <f t="shared" si="1"/>
        <v>A</v>
      </c>
      <c r="J17" s="1">
        <v>10</v>
      </c>
    </row>
    <row r="18" spans="1:12" ht="12.75">
      <c r="A18" s="1">
        <v>15</v>
      </c>
      <c r="B18" s="12">
        <v>76</v>
      </c>
      <c r="C18" s="4">
        <v>0.08412037037037036</v>
      </c>
      <c r="D18" s="2" t="s">
        <v>28</v>
      </c>
      <c r="E18" s="2" t="s">
        <v>21</v>
      </c>
      <c r="F18" t="s">
        <v>206</v>
      </c>
      <c r="G18" s="18">
        <v>1949</v>
      </c>
      <c r="H18" s="20">
        <f t="shared" si="0"/>
        <v>58</v>
      </c>
      <c r="I18" s="12" t="str">
        <f t="shared" si="1"/>
        <v>C</v>
      </c>
      <c r="J18" s="1">
        <v>2</v>
      </c>
      <c r="L18" s="6"/>
    </row>
    <row r="19" spans="1:12" ht="12.75">
      <c r="A19" s="1">
        <v>16</v>
      </c>
      <c r="B19" s="12" t="s">
        <v>336</v>
      </c>
      <c r="C19" s="4">
        <v>0.08440972222222222</v>
      </c>
      <c r="D19" s="14" t="s">
        <v>81</v>
      </c>
      <c r="E19" s="3" t="s">
        <v>71</v>
      </c>
      <c r="F19" t="s">
        <v>346</v>
      </c>
      <c r="G19" s="18">
        <v>1965</v>
      </c>
      <c r="H19" s="20">
        <f t="shared" si="0"/>
        <v>42</v>
      </c>
      <c r="I19" s="12" t="str">
        <f t="shared" si="1"/>
        <v>B</v>
      </c>
      <c r="J19" s="1">
        <v>4</v>
      </c>
      <c r="L19" s="6"/>
    </row>
    <row r="20" spans="1:12" ht="12.75">
      <c r="A20" s="1">
        <v>17</v>
      </c>
      <c r="B20" s="12">
        <v>27</v>
      </c>
      <c r="C20" s="4">
        <v>0.08450231481481481</v>
      </c>
      <c r="D20" s="2" t="s">
        <v>232</v>
      </c>
      <c r="E20" s="2" t="s">
        <v>233</v>
      </c>
      <c r="F20" t="s">
        <v>234</v>
      </c>
      <c r="G20" s="18">
        <v>1977</v>
      </c>
      <c r="H20" s="20">
        <f t="shared" si="0"/>
        <v>30</v>
      </c>
      <c r="I20" s="12" t="str">
        <f t="shared" si="1"/>
        <v>A</v>
      </c>
      <c r="J20" s="1">
        <v>11</v>
      </c>
      <c r="L20" s="6"/>
    </row>
    <row r="21" spans="1:12" ht="12.75">
      <c r="A21" s="1">
        <v>18</v>
      </c>
      <c r="B21" s="12">
        <v>84</v>
      </c>
      <c r="C21" s="4">
        <v>0.08489583333333334</v>
      </c>
      <c r="D21" s="3" t="s">
        <v>65</v>
      </c>
      <c r="E21" s="3" t="s">
        <v>10</v>
      </c>
      <c r="F21" t="s">
        <v>192</v>
      </c>
      <c r="G21" s="18">
        <v>1967</v>
      </c>
      <c r="H21" s="20">
        <f t="shared" si="0"/>
        <v>40</v>
      </c>
      <c r="I21" s="12" t="str">
        <f t="shared" si="1"/>
        <v>B</v>
      </c>
      <c r="J21" s="1">
        <v>5</v>
      </c>
      <c r="L21" s="6"/>
    </row>
    <row r="22" spans="1:12" ht="12.75">
      <c r="A22" s="1">
        <v>19</v>
      </c>
      <c r="B22" s="12">
        <v>24</v>
      </c>
      <c r="C22" s="4">
        <v>0.0855324074074074</v>
      </c>
      <c r="D22" s="3" t="s">
        <v>99</v>
      </c>
      <c r="E22" s="3" t="s">
        <v>73</v>
      </c>
      <c r="F22" t="s">
        <v>112</v>
      </c>
      <c r="G22" s="18">
        <v>1978</v>
      </c>
      <c r="H22" s="20">
        <f t="shared" si="0"/>
        <v>29</v>
      </c>
      <c r="I22" s="12" t="str">
        <f t="shared" si="1"/>
        <v>A</v>
      </c>
      <c r="J22" s="1">
        <v>12</v>
      </c>
      <c r="L22" s="6"/>
    </row>
    <row r="23" spans="1:12" ht="12.75">
      <c r="A23" s="1">
        <v>20</v>
      </c>
      <c r="B23" s="12" t="s">
        <v>243</v>
      </c>
      <c r="C23" s="4">
        <v>0.08578703703703704</v>
      </c>
      <c r="D23" s="3" t="s">
        <v>56</v>
      </c>
      <c r="E23" s="3" t="s">
        <v>33</v>
      </c>
      <c r="F23" s="3" t="s">
        <v>244</v>
      </c>
      <c r="G23" s="3">
        <v>1971</v>
      </c>
      <c r="H23" s="20">
        <f t="shared" si="0"/>
        <v>36</v>
      </c>
      <c r="I23" s="12" t="str">
        <f t="shared" si="1"/>
        <v>A</v>
      </c>
      <c r="J23" s="1">
        <v>13</v>
      </c>
      <c r="L23" s="6"/>
    </row>
    <row r="24" spans="1:12" ht="12.75">
      <c r="A24" s="1">
        <v>21</v>
      </c>
      <c r="B24" s="1">
        <v>46</v>
      </c>
      <c r="C24" s="4">
        <v>0.08620370370370371</v>
      </c>
      <c r="D24" s="2" t="s">
        <v>126</v>
      </c>
      <c r="E24" s="2" t="s">
        <v>34</v>
      </c>
      <c r="F24" t="s">
        <v>177</v>
      </c>
      <c r="G24" s="18">
        <v>1975</v>
      </c>
      <c r="H24" s="20">
        <f t="shared" si="0"/>
        <v>32</v>
      </c>
      <c r="I24" s="12" t="str">
        <f t="shared" si="1"/>
        <v>A</v>
      </c>
      <c r="J24" s="1">
        <v>14</v>
      </c>
      <c r="L24" s="6"/>
    </row>
    <row r="25" spans="1:12" ht="12.75">
      <c r="A25" s="1">
        <v>22</v>
      </c>
      <c r="B25" s="12">
        <v>45</v>
      </c>
      <c r="C25" s="4">
        <v>0.08721064814814815</v>
      </c>
      <c r="D25" s="14" t="s">
        <v>159</v>
      </c>
      <c r="E25" s="3" t="s">
        <v>21</v>
      </c>
      <c r="F25" t="s">
        <v>160</v>
      </c>
      <c r="G25" s="18">
        <v>1974</v>
      </c>
      <c r="H25" s="20">
        <f t="shared" si="0"/>
        <v>33</v>
      </c>
      <c r="I25" s="12" t="str">
        <f t="shared" si="1"/>
        <v>A</v>
      </c>
      <c r="J25" s="1">
        <v>15</v>
      </c>
      <c r="L25" s="6"/>
    </row>
    <row r="26" spans="1:10" ht="12.75">
      <c r="A26" s="1">
        <v>23</v>
      </c>
      <c r="B26" s="1">
        <v>25</v>
      </c>
      <c r="C26" s="4">
        <v>0.08729166666666667</v>
      </c>
      <c r="D26" s="2" t="s">
        <v>124</v>
      </c>
      <c r="E26" s="3" t="s">
        <v>10</v>
      </c>
      <c r="F26" t="s">
        <v>125</v>
      </c>
      <c r="G26" s="18">
        <v>1982</v>
      </c>
      <c r="H26" s="20">
        <f t="shared" si="0"/>
        <v>25</v>
      </c>
      <c r="I26" s="12" t="str">
        <f t="shared" si="1"/>
        <v>A</v>
      </c>
      <c r="J26" s="1">
        <v>16</v>
      </c>
    </row>
    <row r="27" spans="1:10" ht="12.75">
      <c r="A27" s="1">
        <v>24</v>
      </c>
      <c r="B27" s="12">
        <v>26</v>
      </c>
      <c r="C27" s="4">
        <v>0.0873148148148148</v>
      </c>
      <c r="D27" s="3" t="s">
        <v>257</v>
      </c>
      <c r="E27" s="3" t="s">
        <v>20</v>
      </c>
      <c r="F27" s="3" t="s">
        <v>184</v>
      </c>
      <c r="G27" s="18">
        <v>1980</v>
      </c>
      <c r="H27" s="20">
        <f t="shared" si="0"/>
        <v>27</v>
      </c>
      <c r="I27" s="12" t="str">
        <f t="shared" si="1"/>
        <v>A</v>
      </c>
      <c r="J27" s="1">
        <v>17</v>
      </c>
    </row>
    <row r="28" spans="1:10" ht="12.75">
      <c r="A28" s="1">
        <v>25</v>
      </c>
      <c r="B28" s="12">
        <v>59</v>
      </c>
      <c r="C28" s="4">
        <v>0.08784722222222223</v>
      </c>
      <c r="D28" s="2" t="s">
        <v>88</v>
      </c>
      <c r="E28" s="2" t="s">
        <v>73</v>
      </c>
      <c r="F28" s="3" t="s">
        <v>122</v>
      </c>
      <c r="G28" s="3">
        <v>1958</v>
      </c>
      <c r="H28" s="20">
        <f t="shared" si="0"/>
        <v>49</v>
      </c>
      <c r="I28" s="12" t="str">
        <f t="shared" si="1"/>
        <v>B</v>
      </c>
      <c r="J28" s="1">
        <v>6</v>
      </c>
    </row>
    <row r="29" spans="1:10" ht="12.75">
      <c r="A29" s="1">
        <v>26</v>
      </c>
      <c r="B29" s="12">
        <v>14</v>
      </c>
      <c r="C29" s="4">
        <v>0.08788194444444446</v>
      </c>
      <c r="D29" s="3" t="s">
        <v>36</v>
      </c>
      <c r="E29" s="3" t="s">
        <v>23</v>
      </c>
      <c r="F29" t="s">
        <v>254</v>
      </c>
      <c r="G29" s="18">
        <v>1978</v>
      </c>
      <c r="H29" s="20">
        <f t="shared" si="0"/>
        <v>29</v>
      </c>
      <c r="I29" s="12" t="str">
        <f t="shared" si="1"/>
        <v>A</v>
      </c>
      <c r="J29" s="1">
        <v>18</v>
      </c>
    </row>
    <row r="30" spans="1:10" ht="12.75">
      <c r="A30" s="1">
        <v>27</v>
      </c>
      <c r="B30" s="12">
        <v>86</v>
      </c>
      <c r="C30" s="4">
        <v>0.08854166666666667</v>
      </c>
      <c r="D30" s="2" t="s">
        <v>91</v>
      </c>
      <c r="E30" s="2" t="s">
        <v>16</v>
      </c>
      <c r="F30" t="s">
        <v>214</v>
      </c>
      <c r="G30" s="18">
        <v>1966</v>
      </c>
      <c r="H30" s="20">
        <f t="shared" si="0"/>
        <v>41</v>
      </c>
      <c r="I30" s="12" t="str">
        <f t="shared" si="1"/>
        <v>B</v>
      </c>
      <c r="J30" s="1">
        <v>7</v>
      </c>
    </row>
    <row r="31" spans="1:10" ht="12.75">
      <c r="A31" s="1">
        <v>28</v>
      </c>
      <c r="B31" s="12">
        <v>9</v>
      </c>
      <c r="C31" s="4">
        <v>0.08912037037037036</v>
      </c>
      <c r="D31" s="2" t="s">
        <v>61</v>
      </c>
      <c r="E31" s="2" t="s">
        <v>62</v>
      </c>
      <c r="F31" s="3" t="s">
        <v>169</v>
      </c>
      <c r="G31" s="3">
        <v>1971</v>
      </c>
      <c r="H31" s="20">
        <f t="shared" si="0"/>
        <v>36</v>
      </c>
      <c r="I31" s="12" t="str">
        <f t="shared" si="1"/>
        <v>A</v>
      </c>
      <c r="J31" s="1">
        <v>19</v>
      </c>
    </row>
    <row r="32" spans="1:10" ht="12.75">
      <c r="A32" s="1">
        <v>29</v>
      </c>
      <c r="B32" s="12">
        <v>80</v>
      </c>
      <c r="C32" s="4">
        <v>0.08964120370370371</v>
      </c>
      <c r="D32" s="14" t="s">
        <v>79</v>
      </c>
      <c r="E32" s="3" t="s">
        <v>38</v>
      </c>
      <c r="F32" t="s">
        <v>116</v>
      </c>
      <c r="G32" s="18">
        <v>1988</v>
      </c>
      <c r="H32" s="20">
        <f t="shared" si="0"/>
        <v>19</v>
      </c>
      <c r="I32" s="12" t="str">
        <f t="shared" si="1"/>
        <v>G</v>
      </c>
      <c r="J32" s="13">
        <v>1</v>
      </c>
    </row>
    <row r="33" spans="1:10" ht="12.75">
      <c r="A33" s="1">
        <v>30</v>
      </c>
      <c r="B33" s="12" t="s">
        <v>196</v>
      </c>
      <c r="C33" s="4">
        <v>0.09002314814814814</v>
      </c>
      <c r="D33" s="3" t="s">
        <v>89</v>
      </c>
      <c r="E33" s="3" t="s">
        <v>22</v>
      </c>
      <c r="F33" s="3" t="s">
        <v>197</v>
      </c>
      <c r="G33" s="18">
        <v>1964</v>
      </c>
      <c r="H33" s="20">
        <f t="shared" si="0"/>
        <v>43</v>
      </c>
      <c r="I33" s="12" t="str">
        <f t="shared" si="1"/>
        <v>B</v>
      </c>
      <c r="J33" s="1">
        <v>8</v>
      </c>
    </row>
    <row r="34" spans="1:10" ht="12.75">
      <c r="A34" s="1">
        <v>31</v>
      </c>
      <c r="B34" s="12">
        <v>79</v>
      </c>
      <c r="C34" s="4">
        <v>0.09003472222222221</v>
      </c>
      <c r="D34" s="2" t="s">
        <v>252</v>
      </c>
      <c r="E34" s="2" t="s">
        <v>253</v>
      </c>
      <c r="F34" s="3" t="s">
        <v>347</v>
      </c>
      <c r="G34" s="3">
        <v>1963</v>
      </c>
      <c r="H34" s="20">
        <f t="shared" si="0"/>
        <v>44</v>
      </c>
      <c r="I34" s="12" t="str">
        <f t="shared" si="1"/>
        <v>B</v>
      </c>
      <c r="J34" s="1">
        <v>9</v>
      </c>
    </row>
    <row r="35" spans="1:10" ht="12.75">
      <c r="A35" s="1">
        <v>32</v>
      </c>
      <c r="B35" s="12">
        <v>77</v>
      </c>
      <c r="C35" s="4">
        <v>0.09018518518518519</v>
      </c>
      <c r="D35" s="3" t="s">
        <v>72</v>
      </c>
      <c r="E35" s="3" t="s">
        <v>10</v>
      </c>
      <c r="F35" t="s">
        <v>154</v>
      </c>
      <c r="G35" s="18">
        <v>1963</v>
      </c>
      <c r="H35" s="20">
        <f t="shared" si="0"/>
        <v>44</v>
      </c>
      <c r="I35" s="12" t="str">
        <f t="shared" si="1"/>
        <v>B</v>
      </c>
      <c r="J35" s="1">
        <v>10</v>
      </c>
    </row>
    <row r="36" spans="1:10" ht="12.75">
      <c r="A36" s="1">
        <v>33</v>
      </c>
      <c r="B36" s="12">
        <v>61</v>
      </c>
      <c r="C36" s="4">
        <v>0.09097222222222222</v>
      </c>
      <c r="D36" s="2" t="s">
        <v>153</v>
      </c>
      <c r="E36" s="2" t="s">
        <v>10</v>
      </c>
      <c r="F36" t="s">
        <v>113</v>
      </c>
      <c r="G36" s="3">
        <v>1952</v>
      </c>
      <c r="H36" s="20">
        <f aca="true" t="shared" si="2" ref="H36:H67">2007-G36</f>
        <v>55</v>
      </c>
      <c r="I36" s="12" t="str">
        <f t="shared" si="1"/>
        <v>C</v>
      </c>
      <c r="J36" s="1">
        <v>3</v>
      </c>
    </row>
    <row r="37" spans="1:10" ht="12.75">
      <c r="A37" s="1">
        <v>34</v>
      </c>
      <c r="B37" s="1">
        <v>70</v>
      </c>
      <c r="C37" s="4">
        <v>0.09128472222222223</v>
      </c>
      <c r="D37" s="3" t="s">
        <v>64</v>
      </c>
      <c r="E37" s="3" t="s">
        <v>30</v>
      </c>
      <c r="F37" t="s">
        <v>120</v>
      </c>
      <c r="G37" s="18">
        <v>1958</v>
      </c>
      <c r="H37" s="20">
        <f t="shared" si="2"/>
        <v>49</v>
      </c>
      <c r="I37" s="12" t="str">
        <f t="shared" si="1"/>
        <v>B</v>
      </c>
      <c r="J37" s="1">
        <v>11</v>
      </c>
    </row>
    <row r="38" spans="1:10" ht="12.75">
      <c r="A38" s="1">
        <v>35</v>
      </c>
      <c r="B38" s="12">
        <v>99</v>
      </c>
      <c r="C38" s="4">
        <v>0.0918287037037037</v>
      </c>
      <c r="D38" s="3" t="s">
        <v>7</v>
      </c>
      <c r="E38" s="3" t="s">
        <v>8</v>
      </c>
      <c r="F38" s="3" t="s">
        <v>114</v>
      </c>
      <c r="G38" s="3">
        <v>1942</v>
      </c>
      <c r="H38" s="20">
        <f t="shared" si="2"/>
        <v>65</v>
      </c>
      <c r="I38" s="12" t="str">
        <f t="shared" si="1"/>
        <v>D</v>
      </c>
      <c r="J38" s="13">
        <v>1</v>
      </c>
    </row>
    <row r="39" spans="1:10" ht="12.75">
      <c r="A39" s="1">
        <v>36</v>
      </c>
      <c r="B39" s="12">
        <v>28</v>
      </c>
      <c r="C39" s="4">
        <v>0.09199074074074075</v>
      </c>
      <c r="D39" s="14" t="s">
        <v>127</v>
      </c>
      <c r="E39" s="2" t="s">
        <v>38</v>
      </c>
      <c r="F39" t="s">
        <v>120</v>
      </c>
      <c r="G39" s="18">
        <v>1975</v>
      </c>
      <c r="H39" s="20">
        <f t="shared" si="2"/>
        <v>32</v>
      </c>
      <c r="I39" s="12" t="str">
        <f t="shared" si="1"/>
        <v>A</v>
      </c>
      <c r="J39" s="1">
        <v>20</v>
      </c>
    </row>
    <row r="40" spans="1:10" ht="12.75">
      <c r="A40" s="1">
        <v>37</v>
      </c>
      <c r="B40" s="12">
        <v>4</v>
      </c>
      <c r="C40" s="4">
        <v>0.09232638888888889</v>
      </c>
      <c r="D40" s="2" t="s">
        <v>24</v>
      </c>
      <c r="E40" s="2" t="s">
        <v>23</v>
      </c>
      <c r="F40" s="3" t="s">
        <v>114</v>
      </c>
      <c r="G40" s="3">
        <v>1962</v>
      </c>
      <c r="H40" s="20">
        <f t="shared" si="2"/>
        <v>45</v>
      </c>
      <c r="I40" s="12" t="str">
        <f t="shared" si="1"/>
        <v>B</v>
      </c>
      <c r="J40" s="1">
        <v>12</v>
      </c>
    </row>
    <row r="41" spans="1:10" ht="12.75">
      <c r="A41" s="1">
        <v>38</v>
      </c>
      <c r="B41" s="1">
        <v>91</v>
      </c>
      <c r="C41" s="4">
        <v>0.09239583333333333</v>
      </c>
      <c r="D41" s="3" t="s">
        <v>246</v>
      </c>
      <c r="E41" s="3" t="s">
        <v>93</v>
      </c>
      <c r="F41" s="3" t="s">
        <v>247</v>
      </c>
      <c r="G41" s="18">
        <v>1982</v>
      </c>
      <c r="H41" s="20">
        <f t="shared" si="2"/>
        <v>25</v>
      </c>
      <c r="I41" s="12" t="str">
        <f>IF(H41&gt;39,"F",IF(H41&gt;21,"E","H"))</f>
        <v>E</v>
      </c>
      <c r="J41" s="13">
        <v>1</v>
      </c>
    </row>
    <row r="42" spans="1:10" ht="12.75">
      <c r="A42" s="1">
        <v>39</v>
      </c>
      <c r="B42" s="12">
        <v>54</v>
      </c>
      <c r="C42" s="4">
        <v>0.0924074074074074</v>
      </c>
      <c r="D42" s="3" t="s">
        <v>70</v>
      </c>
      <c r="E42" s="3" t="s">
        <v>10</v>
      </c>
      <c r="F42" t="s">
        <v>173</v>
      </c>
      <c r="G42" s="18">
        <v>1958</v>
      </c>
      <c r="H42" s="20">
        <f t="shared" si="2"/>
        <v>49</v>
      </c>
      <c r="I42" s="12" t="str">
        <f aca="true" t="shared" si="3" ref="I42:I53">IF(H42&gt;59,"D",IF(H42&gt;49,"C",IF(H42&gt;39,"B",IF(H42&gt;21,"A","G"))))</f>
        <v>B</v>
      </c>
      <c r="J42" s="1">
        <v>13</v>
      </c>
    </row>
    <row r="43" spans="1:10" ht="12.75">
      <c r="A43" s="1">
        <v>40</v>
      </c>
      <c r="B43" s="12">
        <v>39</v>
      </c>
      <c r="C43" s="4">
        <v>0.0927662037037037</v>
      </c>
      <c r="D43" s="3" t="s">
        <v>248</v>
      </c>
      <c r="E43" s="3" t="s">
        <v>38</v>
      </c>
      <c r="F43" t="s">
        <v>249</v>
      </c>
      <c r="G43" s="18">
        <v>1969</v>
      </c>
      <c r="H43" s="20">
        <f t="shared" si="2"/>
        <v>38</v>
      </c>
      <c r="I43" s="12" t="str">
        <f t="shared" si="3"/>
        <v>A</v>
      </c>
      <c r="J43" s="1">
        <v>21</v>
      </c>
    </row>
    <row r="44" spans="1:10" ht="12.75">
      <c r="A44" s="1">
        <v>41</v>
      </c>
      <c r="B44" s="12">
        <v>62</v>
      </c>
      <c r="C44" s="4">
        <v>0.09293981481481482</v>
      </c>
      <c r="D44" s="3" t="s">
        <v>95</v>
      </c>
      <c r="E44" s="3" t="s">
        <v>60</v>
      </c>
      <c r="F44" t="s">
        <v>205</v>
      </c>
      <c r="G44" s="18">
        <v>1950</v>
      </c>
      <c r="H44" s="20">
        <f t="shared" si="2"/>
        <v>57</v>
      </c>
      <c r="I44" s="12" t="str">
        <f t="shared" si="3"/>
        <v>C</v>
      </c>
      <c r="J44" s="1">
        <v>4</v>
      </c>
    </row>
    <row r="45" spans="1:10" ht="12.75">
      <c r="A45" s="1">
        <v>42</v>
      </c>
      <c r="B45" s="12" t="s">
        <v>338</v>
      </c>
      <c r="C45" s="4">
        <v>0.09299768518518518</v>
      </c>
      <c r="D45" s="3" t="s">
        <v>189</v>
      </c>
      <c r="E45" s="3" t="s">
        <v>22</v>
      </c>
      <c r="F45" t="s">
        <v>190</v>
      </c>
      <c r="G45" s="18">
        <v>1957</v>
      </c>
      <c r="H45" s="20">
        <f t="shared" si="2"/>
        <v>50</v>
      </c>
      <c r="I45" s="12" t="str">
        <f t="shared" si="3"/>
        <v>C</v>
      </c>
      <c r="J45" s="1">
        <v>5</v>
      </c>
    </row>
    <row r="46" spans="1:10" ht="12.75">
      <c r="A46" s="1">
        <v>43</v>
      </c>
      <c r="B46" s="1">
        <v>63</v>
      </c>
      <c r="C46" s="4">
        <v>0.09300925925925925</v>
      </c>
      <c r="D46" s="2" t="s">
        <v>131</v>
      </c>
      <c r="E46" s="2" t="s">
        <v>132</v>
      </c>
      <c r="F46" t="s">
        <v>205</v>
      </c>
      <c r="G46" s="18">
        <v>1951</v>
      </c>
      <c r="H46" s="20">
        <f t="shared" si="2"/>
        <v>56</v>
      </c>
      <c r="I46" s="12" t="str">
        <f t="shared" si="3"/>
        <v>C</v>
      </c>
      <c r="J46" s="1">
        <v>6</v>
      </c>
    </row>
    <row r="47" spans="1:10" ht="12.75">
      <c r="A47" s="1">
        <v>44</v>
      </c>
      <c r="B47" s="12">
        <v>97</v>
      </c>
      <c r="C47" s="4">
        <v>0.09302083333333333</v>
      </c>
      <c r="D47" s="3" t="s">
        <v>74</v>
      </c>
      <c r="E47" s="3" t="s">
        <v>75</v>
      </c>
      <c r="F47" s="3" t="s">
        <v>118</v>
      </c>
      <c r="G47" s="3">
        <v>1948</v>
      </c>
      <c r="H47" s="20">
        <f t="shared" si="2"/>
        <v>59</v>
      </c>
      <c r="I47" s="12" t="str">
        <f t="shared" si="3"/>
        <v>C</v>
      </c>
      <c r="J47" s="1">
        <v>7</v>
      </c>
    </row>
    <row r="48" spans="1:10" ht="12.75">
      <c r="A48" s="1">
        <v>45</v>
      </c>
      <c r="B48" s="12">
        <v>89</v>
      </c>
      <c r="C48" s="4">
        <v>0.09321759259259259</v>
      </c>
      <c r="D48" s="2" t="s">
        <v>259</v>
      </c>
      <c r="E48" s="2" t="s">
        <v>10</v>
      </c>
      <c r="F48" t="s">
        <v>260</v>
      </c>
      <c r="G48" s="18">
        <v>1961</v>
      </c>
      <c r="H48" s="20">
        <f t="shared" si="2"/>
        <v>46</v>
      </c>
      <c r="I48" s="12" t="str">
        <f t="shared" si="3"/>
        <v>B</v>
      </c>
      <c r="J48" s="1">
        <v>14</v>
      </c>
    </row>
    <row r="49" spans="1:10" ht="12.75">
      <c r="A49" s="1">
        <v>46</v>
      </c>
      <c r="B49" s="12">
        <v>85</v>
      </c>
      <c r="C49" s="4">
        <v>0.09340277777777778</v>
      </c>
      <c r="D49" s="3" t="s">
        <v>59</v>
      </c>
      <c r="E49" s="3" t="s">
        <v>60</v>
      </c>
      <c r="F49" t="s">
        <v>258</v>
      </c>
      <c r="G49" s="18">
        <v>1961</v>
      </c>
      <c r="H49" s="20">
        <f t="shared" si="2"/>
        <v>46</v>
      </c>
      <c r="I49" s="12" t="str">
        <f t="shared" si="3"/>
        <v>B</v>
      </c>
      <c r="J49" s="1">
        <v>15</v>
      </c>
    </row>
    <row r="50" spans="1:10" ht="12.75">
      <c r="A50" s="1">
        <v>47</v>
      </c>
      <c r="B50" s="1">
        <v>6</v>
      </c>
      <c r="C50" s="4">
        <v>0.09357638888888888</v>
      </c>
      <c r="D50" s="3" t="s">
        <v>66</v>
      </c>
      <c r="E50" s="3" t="s">
        <v>76</v>
      </c>
      <c r="F50" t="s">
        <v>170</v>
      </c>
      <c r="G50" s="18">
        <v>1968</v>
      </c>
      <c r="H50" s="20">
        <f t="shared" si="2"/>
        <v>39</v>
      </c>
      <c r="I50" s="12" t="str">
        <f t="shared" si="3"/>
        <v>A</v>
      </c>
      <c r="J50" s="1">
        <v>22</v>
      </c>
    </row>
    <row r="51" spans="1:10" ht="12.75">
      <c r="A51" s="1">
        <v>48</v>
      </c>
      <c r="B51" s="12" t="s">
        <v>337</v>
      </c>
      <c r="C51" s="4">
        <v>0.09458333333333334</v>
      </c>
      <c r="D51" s="3" t="s">
        <v>220</v>
      </c>
      <c r="E51" s="3" t="s">
        <v>221</v>
      </c>
      <c r="F51" t="s">
        <v>222</v>
      </c>
      <c r="G51" s="18">
        <v>1949</v>
      </c>
      <c r="H51" s="20">
        <f t="shared" si="2"/>
        <v>58</v>
      </c>
      <c r="I51" s="12" t="str">
        <f t="shared" si="3"/>
        <v>C</v>
      </c>
      <c r="J51" s="1">
        <v>8</v>
      </c>
    </row>
    <row r="52" spans="1:10" ht="12.75">
      <c r="A52" s="1">
        <v>49</v>
      </c>
      <c r="B52" s="1">
        <v>38</v>
      </c>
      <c r="C52" s="4">
        <v>0.09467592592592593</v>
      </c>
      <c r="D52" s="3" t="s">
        <v>11</v>
      </c>
      <c r="E52" s="3" t="s">
        <v>12</v>
      </c>
      <c r="F52" s="3" t="s">
        <v>109</v>
      </c>
      <c r="G52" s="3">
        <v>1972</v>
      </c>
      <c r="H52" s="20">
        <f t="shared" si="2"/>
        <v>35</v>
      </c>
      <c r="I52" s="12" t="str">
        <f t="shared" si="3"/>
        <v>A</v>
      </c>
      <c r="J52" s="1">
        <v>23</v>
      </c>
    </row>
    <row r="53" spans="1:10" ht="12.75">
      <c r="A53" s="1">
        <v>50</v>
      </c>
      <c r="B53" s="12">
        <v>34</v>
      </c>
      <c r="C53" s="4">
        <v>0.0947337962962963</v>
      </c>
      <c r="D53" s="3" t="s">
        <v>128</v>
      </c>
      <c r="E53" s="3" t="s">
        <v>75</v>
      </c>
      <c r="F53" s="3" t="s">
        <v>120</v>
      </c>
      <c r="G53" s="18">
        <v>1982</v>
      </c>
      <c r="H53" s="20">
        <f t="shared" si="2"/>
        <v>25</v>
      </c>
      <c r="I53" s="12" t="str">
        <f t="shared" si="3"/>
        <v>A</v>
      </c>
      <c r="J53" s="1">
        <v>24</v>
      </c>
    </row>
    <row r="54" spans="1:11" s="6" customFormat="1" ht="12.75">
      <c r="A54" s="1">
        <v>51</v>
      </c>
      <c r="B54" s="12" t="s">
        <v>161</v>
      </c>
      <c r="C54" s="4">
        <v>0.09528935185185185</v>
      </c>
      <c r="D54" s="2" t="s">
        <v>41</v>
      </c>
      <c r="E54" s="2" t="s">
        <v>40</v>
      </c>
      <c r="F54" s="3" t="s">
        <v>162</v>
      </c>
      <c r="G54" s="3">
        <v>1981</v>
      </c>
      <c r="H54" s="20">
        <f t="shared" si="2"/>
        <v>26</v>
      </c>
      <c r="I54" s="12" t="str">
        <f>IF(H54&gt;39,"F",IF(H54&gt;21,"E","H"))</f>
        <v>E</v>
      </c>
      <c r="J54" s="1">
        <v>2</v>
      </c>
      <c r="K54" s="3"/>
    </row>
    <row r="55" spans="1:11" s="6" customFormat="1" ht="12.75">
      <c r="A55" s="1">
        <v>52</v>
      </c>
      <c r="B55" s="12">
        <v>33</v>
      </c>
      <c r="C55" s="4">
        <v>0.09537037037037037</v>
      </c>
      <c r="D55" s="14" t="s">
        <v>179</v>
      </c>
      <c r="E55" s="2" t="s">
        <v>38</v>
      </c>
      <c r="F55" t="s">
        <v>120</v>
      </c>
      <c r="G55" s="18">
        <v>1966</v>
      </c>
      <c r="H55" s="20">
        <f t="shared" si="2"/>
        <v>41</v>
      </c>
      <c r="I55" s="12" t="str">
        <f aca="true" t="shared" si="4" ref="I55:I61">IF(H55&gt;59,"D",IF(H55&gt;49,"C",IF(H55&gt;39,"B",IF(H55&gt;21,"A","G"))))</f>
        <v>B</v>
      </c>
      <c r="J55" s="1">
        <v>16</v>
      </c>
      <c r="K55" s="3"/>
    </row>
    <row r="56" spans="1:11" s="6" customFormat="1" ht="12.75">
      <c r="A56" s="1">
        <v>53</v>
      </c>
      <c r="B56" s="12" t="s">
        <v>240</v>
      </c>
      <c r="C56" s="4">
        <v>0.09592592592592593</v>
      </c>
      <c r="D56" s="3" t="s">
        <v>241</v>
      </c>
      <c r="E56" s="3" t="s">
        <v>10</v>
      </c>
      <c r="F56" s="3" t="s">
        <v>242</v>
      </c>
      <c r="G56" s="3">
        <v>1977</v>
      </c>
      <c r="H56" s="20">
        <f t="shared" si="2"/>
        <v>30</v>
      </c>
      <c r="I56" s="12" t="str">
        <f t="shared" si="4"/>
        <v>A</v>
      </c>
      <c r="J56" s="1">
        <v>25</v>
      </c>
      <c r="K56" s="3"/>
    </row>
    <row r="57" spans="1:11" s="6" customFormat="1" ht="12.75">
      <c r="A57" s="1">
        <v>54</v>
      </c>
      <c r="B57" s="1">
        <v>31</v>
      </c>
      <c r="C57" s="4">
        <v>0.09607638888888888</v>
      </c>
      <c r="D57" s="3" t="s">
        <v>238</v>
      </c>
      <c r="E57" s="3" t="s">
        <v>50</v>
      </c>
      <c r="F57" s="3" t="s">
        <v>239</v>
      </c>
      <c r="G57" s="3">
        <v>1978</v>
      </c>
      <c r="H57" s="20">
        <f t="shared" si="2"/>
        <v>29</v>
      </c>
      <c r="I57" s="12" t="str">
        <f t="shared" si="4"/>
        <v>A</v>
      </c>
      <c r="J57" s="1">
        <v>26</v>
      </c>
      <c r="K57" s="3"/>
    </row>
    <row r="58" spans="1:10" s="3" customFormat="1" ht="12.75">
      <c r="A58" s="1">
        <v>55</v>
      </c>
      <c r="B58" s="12">
        <v>20</v>
      </c>
      <c r="C58" s="4">
        <v>0.09635416666666667</v>
      </c>
      <c r="D58" s="14" t="s">
        <v>83</v>
      </c>
      <c r="E58" s="2" t="s">
        <v>73</v>
      </c>
      <c r="F58" s="3" t="s">
        <v>120</v>
      </c>
      <c r="G58" s="3">
        <v>1975</v>
      </c>
      <c r="H58" s="20">
        <f t="shared" si="2"/>
        <v>32</v>
      </c>
      <c r="I58" s="12" t="str">
        <f t="shared" si="4"/>
        <v>A</v>
      </c>
      <c r="J58" s="1">
        <v>27</v>
      </c>
    </row>
    <row r="59" spans="1:10" ht="12.75">
      <c r="A59" s="1">
        <v>56</v>
      </c>
      <c r="B59" s="12">
        <v>87</v>
      </c>
      <c r="C59" s="4">
        <v>0.09696759259259259</v>
      </c>
      <c r="D59" s="3" t="s">
        <v>90</v>
      </c>
      <c r="E59" s="3" t="s">
        <v>20</v>
      </c>
      <c r="F59" t="s">
        <v>120</v>
      </c>
      <c r="G59" s="18">
        <v>1960</v>
      </c>
      <c r="H59" s="20">
        <f t="shared" si="2"/>
        <v>47</v>
      </c>
      <c r="I59" s="12" t="str">
        <f t="shared" si="4"/>
        <v>B</v>
      </c>
      <c r="J59" s="1">
        <v>17</v>
      </c>
    </row>
    <row r="60" spans="1:10" ht="12.75">
      <c r="A60" s="1">
        <v>57</v>
      </c>
      <c r="B60" s="12">
        <v>71</v>
      </c>
      <c r="C60" s="4">
        <v>0.09766203703703703</v>
      </c>
      <c r="D60" s="2" t="s">
        <v>39</v>
      </c>
      <c r="E60" s="2" t="s">
        <v>38</v>
      </c>
      <c r="F60" t="s">
        <v>231</v>
      </c>
      <c r="G60" s="18">
        <v>1965</v>
      </c>
      <c r="H60" s="20">
        <f t="shared" si="2"/>
        <v>42</v>
      </c>
      <c r="I60" s="12" t="str">
        <f t="shared" si="4"/>
        <v>B</v>
      </c>
      <c r="J60" s="1">
        <v>18</v>
      </c>
    </row>
    <row r="61" spans="1:10" ht="12.75">
      <c r="A61" s="1">
        <v>58</v>
      </c>
      <c r="B61" s="12">
        <v>40</v>
      </c>
      <c r="C61" s="4">
        <v>0.09826388888888889</v>
      </c>
      <c r="D61" s="3" t="s">
        <v>67</v>
      </c>
      <c r="E61" s="3" t="s">
        <v>29</v>
      </c>
      <c r="F61" t="s">
        <v>229</v>
      </c>
      <c r="G61" s="18">
        <v>1972</v>
      </c>
      <c r="H61" s="20">
        <f t="shared" si="2"/>
        <v>35</v>
      </c>
      <c r="I61" s="12" t="str">
        <f t="shared" si="4"/>
        <v>A</v>
      </c>
      <c r="J61" s="1">
        <v>28</v>
      </c>
    </row>
    <row r="62" spans="1:10" ht="12.75">
      <c r="A62" s="1">
        <v>59</v>
      </c>
      <c r="B62" s="12">
        <v>69</v>
      </c>
      <c r="C62" s="4">
        <v>0.09844907407407406</v>
      </c>
      <c r="D62" s="14" t="s">
        <v>92</v>
      </c>
      <c r="E62" s="2" t="s">
        <v>93</v>
      </c>
      <c r="F62" s="3" t="s">
        <v>119</v>
      </c>
      <c r="G62" s="3">
        <v>1980</v>
      </c>
      <c r="H62" s="20">
        <f t="shared" si="2"/>
        <v>27</v>
      </c>
      <c r="I62" s="12" t="str">
        <f>IF(H62&gt;39,"F",IF(H62&gt;21,"E","H"))</f>
        <v>E</v>
      </c>
      <c r="J62" s="1">
        <v>3</v>
      </c>
    </row>
    <row r="63" spans="1:10" ht="12.75">
      <c r="A63" s="1">
        <v>60</v>
      </c>
      <c r="B63" s="12">
        <v>41</v>
      </c>
      <c r="C63" s="4">
        <v>0.09917824074074073</v>
      </c>
      <c r="D63" s="14" t="s">
        <v>84</v>
      </c>
      <c r="E63" s="2" t="s">
        <v>85</v>
      </c>
      <c r="F63" t="s">
        <v>173</v>
      </c>
      <c r="G63" s="18">
        <v>1973</v>
      </c>
      <c r="H63" s="20">
        <f t="shared" si="2"/>
        <v>34</v>
      </c>
      <c r="I63" s="12" t="str">
        <f aca="true" t="shared" si="5" ref="I63:I72">IF(H63&gt;59,"D",IF(H63&gt;49,"C",IF(H63&gt;39,"B",IF(H63&gt;21,"A","G"))))</f>
        <v>A</v>
      </c>
      <c r="J63" s="1">
        <v>29</v>
      </c>
    </row>
    <row r="64" spans="1:10" ht="12.75">
      <c r="A64" s="1">
        <v>61</v>
      </c>
      <c r="B64" s="12">
        <v>7</v>
      </c>
      <c r="C64" s="4">
        <v>0.09956018518518518</v>
      </c>
      <c r="D64" s="11" t="s">
        <v>146</v>
      </c>
      <c r="E64" s="11" t="s">
        <v>10</v>
      </c>
      <c r="F64" t="s">
        <v>358</v>
      </c>
      <c r="G64" s="18">
        <v>1978</v>
      </c>
      <c r="H64" s="20">
        <f t="shared" si="2"/>
        <v>29</v>
      </c>
      <c r="I64" s="12" t="str">
        <f t="shared" si="5"/>
        <v>A</v>
      </c>
      <c r="J64" s="1">
        <v>30</v>
      </c>
    </row>
    <row r="65" spans="1:10" ht="12.75">
      <c r="A65" s="1">
        <v>62</v>
      </c>
      <c r="B65" s="12">
        <v>35</v>
      </c>
      <c r="C65" s="4">
        <v>0.10053240740740742</v>
      </c>
      <c r="D65" s="3" t="s">
        <v>189</v>
      </c>
      <c r="E65" s="3" t="s">
        <v>13</v>
      </c>
      <c r="F65" t="s">
        <v>191</v>
      </c>
      <c r="G65" s="18">
        <v>1981</v>
      </c>
      <c r="H65" s="20">
        <f t="shared" si="2"/>
        <v>26</v>
      </c>
      <c r="I65" s="12" t="str">
        <f t="shared" si="5"/>
        <v>A</v>
      </c>
      <c r="J65" s="1">
        <v>31</v>
      </c>
    </row>
    <row r="66" spans="1:10" ht="12.75">
      <c r="A66" s="1">
        <v>63</v>
      </c>
      <c r="B66" s="12">
        <v>21</v>
      </c>
      <c r="C66" s="4">
        <v>0.10063657407407407</v>
      </c>
      <c r="D66" s="3" t="s">
        <v>96</v>
      </c>
      <c r="E66" s="3" t="s">
        <v>21</v>
      </c>
      <c r="F66" t="s">
        <v>214</v>
      </c>
      <c r="G66" s="3">
        <v>1969</v>
      </c>
      <c r="H66" s="20">
        <f t="shared" si="2"/>
        <v>38</v>
      </c>
      <c r="I66" s="12" t="str">
        <f t="shared" si="5"/>
        <v>A</v>
      </c>
      <c r="J66" s="1">
        <v>32</v>
      </c>
    </row>
    <row r="67" spans="1:10" ht="12.75">
      <c r="A67" s="1">
        <v>64</v>
      </c>
      <c r="B67" s="12">
        <v>58</v>
      </c>
      <c r="C67" s="4">
        <v>0.10083333333333333</v>
      </c>
      <c r="D67" s="2" t="s">
        <v>26</v>
      </c>
      <c r="E67" s="2" t="s">
        <v>25</v>
      </c>
      <c r="F67" s="3" t="s">
        <v>120</v>
      </c>
      <c r="G67" s="3">
        <v>1959</v>
      </c>
      <c r="H67" s="20">
        <f t="shared" si="2"/>
        <v>48</v>
      </c>
      <c r="I67" s="12" t="str">
        <f t="shared" si="5"/>
        <v>B</v>
      </c>
      <c r="J67" s="1">
        <v>19</v>
      </c>
    </row>
    <row r="68" spans="1:10" ht="12.75">
      <c r="A68" s="1">
        <v>65</v>
      </c>
      <c r="B68" s="12">
        <v>90</v>
      </c>
      <c r="C68" s="4">
        <v>0.10108796296296296</v>
      </c>
      <c r="D68" s="3" t="s">
        <v>203</v>
      </c>
      <c r="E68" s="3" t="s">
        <v>12</v>
      </c>
      <c r="F68" s="3" t="s">
        <v>204</v>
      </c>
      <c r="G68" s="18">
        <v>1964</v>
      </c>
      <c r="H68" s="20">
        <f aca="true" t="shared" si="6" ref="H68:H99">2007-G68</f>
        <v>43</v>
      </c>
      <c r="I68" s="12" t="str">
        <f t="shared" si="5"/>
        <v>B</v>
      </c>
      <c r="J68" s="1">
        <v>20</v>
      </c>
    </row>
    <row r="69" spans="1:10" ht="12.75">
      <c r="A69" s="1">
        <v>66</v>
      </c>
      <c r="B69" s="12" t="s">
        <v>223</v>
      </c>
      <c r="C69" s="4">
        <v>0.10265046296296297</v>
      </c>
      <c r="D69" s="2" t="s">
        <v>224</v>
      </c>
      <c r="E69" s="2" t="s">
        <v>23</v>
      </c>
      <c r="F69" t="s">
        <v>225</v>
      </c>
      <c r="G69" s="18">
        <v>1952</v>
      </c>
      <c r="H69" s="20">
        <f t="shared" si="6"/>
        <v>55</v>
      </c>
      <c r="I69" s="12" t="str">
        <f t="shared" si="5"/>
        <v>C</v>
      </c>
      <c r="J69" s="1">
        <v>9</v>
      </c>
    </row>
    <row r="70" spans="1:10" ht="12.75">
      <c r="A70" s="1">
        <v>67</v>
      </c>
      <c r="B70" s="12">
        <v>19</v>
      </c>
      <c r="C70" s="4">
        <v>0.10267361111111112</v>
      </c>
      <c r="D70" s="11" t="s">
        <v>148</v>
      </c>
      <c r="E70" s="11" t="s">
        <v>75</v>
      </c>
      <c r="F70" t="s">
        <v>120</v>
      </c>
      <c r="G70" s="18">
        <v>1973</v>
      </c>
      <c r="H70" s="20">
        <f t="shared" si="6"/>
        <v>34</v>
      </c>
      <c r="I70" s="12" t="str">
        <f t="shared" si="5"/>
        <v>A</v>
      </c>
      <c r="J70" s="1">
        <v>33</v>
      </c>
    </row>
    <row r="71" spans="1:10" ht="12.75">
      <c r="A71" s="1">
        <v>68</v>
      </c>
      <c r="B71" s="12">
        <v>5</v>
      </c>
      <c r="C71" s="4">
        <v>0.10270833333333333</v>
      </c>
      <c r="D71" s="3" t="s">
        <v>174</v>
      </c>
      <c r="E71" s="3" t="s">
        <v>175</v>
      </c>
      <c r="F71" s="3" t="s">
        <v>120</v>
      </c>
      <c r="G71" s="18">
        <v>1972</v>
      </c>
      <c r="H71" s="20">
        <f t="shared" si="6"/>
        <v>35</v>
      </c>
      <c r="I71" s="12" t="str">
        <f t="shared" si="5"/>
        <v>A</v>
      </c>
      <c r="J71" s="1">
        <v>34</v>
      </c>
    </row>
    <row r="72" spans="1:10" ht="12.75">
      <c r="A72" s="1">
        <v>69</v>
      </c>
      <c r="B72" s="1">
        <v>36</v>
      </c>
      <c r="C72" s="4">
        <v>0.10273148148148148</v>
      </c>
      <c r="D72" s="3" t="s">
        <v>235</v>
      </c>
      <c r="E72" s="3" t="s">
        <v>236</v>
      </c>
      <c r="F72" s="3" t="s">
        <v>237</v>
      </c>
      <c r="G72" s="3">
        <v>1979</v>
      </c>
      <c r="H72" s="20">
        <f t="shared" si="6"/>
        <v>28</v>
      </c>
      <c r="I72" s="12" t="str">
        <f t="shared" si="5"/>
        <v>A</v>
      </c>
      <c r="J72" s="1">
        <v>35</v>
      </c>
    </row>
    <row r="73" spans="1:10" ht="12.75">
      <c r="A73" s="1">
        <v>70</v>
      </c>
      <c r="B73" s="12">
        <v>81</v>
      </c>
      <c r="C73" s="4">
        <v>0.10284722222222221</v>
      </c>
      <c r="D73" s="14" t="s">
        <v>155</v>
      </c>
      <c r="E73" s="3" t="s">
        <v>93</v>
      </c>
      <c r="F73" t="s">
        <v>116</v>
      </c>
      <c r="G73" s="18">
        <v>1991</v>
      </c>
      <c r="H73" s="20">
        <f t="shared" si="6"/>
        <v>16</v>
      </c>
      <c r="I73" s="12" t="str">
        <f>IF(H73&gt;39,"F",IF(H73&gt;21,"E","H"))</f>
        <v>H</v>
      </c>
      <c r="J73" s="13">
        <v>1</v>
      </c>
    </row>
    <row r="74" spans="1:10" ht="12.75">
      <c r="A74" s="1">
        <v>71</v>
      </c>
      <c r="B74" s="1">
        <v>22</v>
      </c>
      <c r="C74" s="4">
        <v>0.10289351851851852</v>
      </c>
      <c r="D74" s="2" t="s">
        <v>215</v>
      </c>
      <c r="E74" s="2" t="s">
        <v>10</v>
      </c>
      <c r="F74" s="3" t="s">
        <v>216</v>
      </c>
      <c r="G74" s="3">
        <v>1977</v>
      </c>
      <c r="H74" s="20">
        <f t="shared" si="6"/>
        <v>30</v>
      </c>
      <c r="I74" s="12" t="str">
        <f aca="true" t="shared" si="7" ref="I74:I80">IF(H74&gt;59,"D",IF(H74&gt;49,"C",IF(H74&gt;39,"B",IF(H74&gt;21,"A","G"))))</f>
        <v>A</v>
      </c>
      <c r="J74" s="1">
        <v>36</v>
      </c>
    </row>
    <row r="75" spans="1:10" ht="12.75">
      <c r="A75" s="1">
        <v>72</v>
      </c>
      <c r="B75" s="12">
        <v>37</v>
      </c>
      <c r="C75" s="4">
        <v>0.10319444444444444</v>
      </c>
      <c r="D75" s="11" t="s">
        <v>149</v>
      </c>
      <c r="E75" s="11" t="s">
        <v>150</v>
      </c>
      <c r="F75" t="s">
        <v>109</v>
      </c>
      <c r="G75" s="18">
        <v>1975</v>
      </c>
      <c r="H75" s="20">
        <f t="shared" si="6"/>
        <v>32</v>
      </c>
      <c r="I75" s="12" t="str">
        <f t="shared" si="7"/>
        <v>A</v>
      </c>
      <c r="J75" s="1">
        <v>37</v>
      </c>
    </row>
    <row r="76" spans="1:10" ht="12.75">
      <c r="A76" s="1">
        <v>73</v>
      </c>
      <c r="B76" s="12">
        <v>75</v>
      </c>
      <c r="C76" s="4">
        <v>0.10584490740740742</v>
      </c>
      <c r="D76" s="3" t="s">
        <v>230</v>
      </c>
      <c r="E76" s="3" t="s">
        <v>12</v>
      </c>
      <c r="F76" t="s">
        <v>120</v>
      </c>
      <c r="G76" s="18">
        <v>1948</v>
      </c>
      <c r="H76" s="20">
        <f t="shared" si="6"/>
        <v>59</v>
      </c>
      <c r="I76" s="12" t="str">
        <f t="shared" si="7"/>
        <v>C</v>
      </c>
      <c r="J76" s="1">
        <v>10</v>
      </c>
    </row>
    <row r="77" spans="1:10" ht="12.75">
      <c r="A77" s="1">
        <v>74</v>
      </c>
      <c r="B77" s="12">
        <v>8</v>
      </c>
      <c r="C77" s="4">
        <v>0.1059837962962963</v>
      </c>
      <c r="D77" s="2" t="s">
        <v>37</v>
      </c>
      <c r="E77" s="2" t="s">
        <v>20</v>
      </c>
      <c r="F77" t="s">
        <v>228</v>
      </c>
      <c r="G77" s="18">
        <v>1968</v>
      </c>
      <c r="H77" s="20">
        <f t="shared" si="6"/>
        <v>39</v>
      </c>
      <c r="I77" s="12" t="str">
        <f t="shared" si="7"/>
        <v>A</v>
      </c>
      <c r="J77" s="1">
        <v>38</v>
      </c>
    </row>
    <row r="78" spans="1:10" ht="12.75">
      <c r="A78" s="1">
        <v>75</v>
      </c>
      <c r="B78" s="12">
        <v>83</v>
      </c>
      <c r="C78" s="4">
        <v>0.10615740740740741</v>
      </c>
      <c r="D78" s="14" t="s">
        <v>79</v>
      </c>
      <c r="E78" s="3" t="s">
        <v>76</v>
      </c>
      <c r="F78" t="s">
        <v>116</v>
      </c>
      <c r="G78" s="18">
        <v>1961</v>
      </c>
      <c r="H78" s="20">
        <f t="shared" si="6"/>
        <v>46</v>
      </c>
      <c r="I78" s="12" t="str">
        <f t="shared" si="7"/>
        <v>B</v>
      </c>
      <c r="J78" s="1">
        <v>21</v>
      </c>
    </row>
    <row r="79" spans="1:10" ht="12.75">
      <c r="A79" s="1">
        <v>76</v>
      </c>
      <c r="B79" s="12">
        <v>43</v>
      </c>
      <c r="C79" s="4">
        <v>0.1063425925925926</v>
      </c>
      <c r="D79" s="14" t="s">
        <v>80</v>
      </c>
      <c r="E79" s="3" t="s">
        <v>69</v>
      </c>
      <c r="F79" t="s">
        <v>158</v>
      </c>
      <c r="G79" s="18">
        <v>1976</v>
      </c>
      <c r="H79" s="20">
        <f t="shared" si="6"/>
        <v>31</v>
      </c>
      <c r="I79" s="12" t="str">
        <f t="shared" si="7"/>
        <v>A</v>
      </c>
      <c r="J79" s="1">
        <v>39</v>
      </c>
    </row>
    <row r="80" spans="1:10" ht="12.75">
      <c r="A80" s="1">
        <v>77</v>
      </c>
      <c r="B80" s="12">
        <v>66</v>
      </c>
      <c r="C80" s="4">
        <v>0.10648148148148147</v>
      </c>
      <c r="D80" s="3" t="s">
        <v>255</v>
      </c>
      <c r="E80" s="3" t="s">
        <v>256</v>
      </c>
      <c r="F80" t="s">
        <v>120</v>
      </c>
      <c r="G80" s="18">
        <v>1958</v>
      </c>
      <c r="H80" s="20">
        <f t="shared" si="6"/>
        <v>49</v>
      </c>
      <c r="I80" s="12" t="str">
        <f t="shared" si="7"/>
        <v>B</v>
      </c>
      <c r="J80" s="1">
        <v>22</v>
      </c>
    </row>
    <row r="81" spans="1:10" ht="12.75">
      <c r="A81" s="1">
        <v>78</v>
      </c>
      <c r="B81" s="12">
        <v>78</v>
      </c>
      <c r="C81" s="4">
        <v>0.10800925925925926</v>
      </c>
      <c r="D81" s="3" t="s">
        <v>266</v>
      </c>
      <c r="E81" s="3" t="s">
        <v>53</v>
      </c>
      <c r="F81" t="s">
        <v>154</v>
      </c>
      <c r="G81" s="18">
        <v>1965</v>
      </c>
      <c r="H81" s="20">
        <f t="shared" si="6"/>
        <v>42</v>
      </c>
      <c r="I81" s="12" t="str">
        <f>IF(H81&gt;39,"F",IF(H81&gt;21,"E","H"))</f>
        <v>F</v>
      </c>
      <c r="J81" s="13">
        <v>1</v>
      </c>
    </row>
    <row r="82" spans="1:10" ht="12.75">
      <c r="A82" s="1">
        <v>79</v>
      </c>
      <c r="B82" s="12">
        <v>30</v>
      </c>
      <c r="C82" s="4">
        <v>0.108125</v>
      </c>
      <c r="D82" s="3" t="s">
        <v>198</v>
      </c>
      <c r="E82" s="3" t="s">
        <v>199</v>
      </c>
      <c r="F82" s="3" t="s">
        <v>120</v>
      </c>
      <c r="G82" s="18">
        <v>1968</v>
      </c>
      <c r="H82" s="20">
        <f t="shared" si="6"/>
        <v>39</v>
      </c>
      <c r="I82" s="12" t="str">
        <f>IF(H82&gt;59,"D",IF(H82&gt;49,"C",IF(H82&gt;39,"B",IF(H82&gt;21,"A","G"))))</f>
        <v>A</v>
      </c>
      <c r="J82" s="1">
        <v>40</v>
      </c>
    </row>
    <row r="83" spans="1:10" ht="12.75">
      <c r="A83" s="1">
        <v>80</v>
      </c>
      <c r="B83" s="12">
        <v>53</v>
      </c>
      <c r="C83" s="4">
        <v>0.10854166666666666</v>
      </c>
      <c r="D83" s="3" t="s">
        <v>52</v>
      </c>
      <c r="E83" s="3" t="s">
        <v>53</v>
      </c>
      <c r="F83" t="s">
        <v>121</v>
      </c>
      <c r="G83" s="18">
        <v>1965</v>
      </c>
      <c r="H83" s="20">
        <f t="shared" si="6"/>
        <v>42</v>
      </c>
      <c r="I83" s="12" t="str">
        <f>IF(H83&gt;39,"F",IF(H83&gt;21,"E","H"))</f>
        <v>F</v>
      </c>
      <c r="J83" s="1">
        <v>2</v>
      </c>
    </row>
    <row r="84" spans="1:10" ht="12.75">
      <c r="A84" s="1">
        <v>81</v>
      </c>
      <c r="B84" s="12">
        <v>17</v>
      </c>
      <c r="C84" s="4">
        <v>0.1086111111111111</v>
      </c>
      <c r="D84" s="3" t="s">
        <v>68</v>
      </c>
      <c r="E84" s="3" t="s">
        <v>69</v>
      </c>
      <c r="F84" t="s">
        <v>111</v>
      </c>
      <c r="G84" s="3">
        <v>1977</v>
      </c>
      <c r="H84" s="20">
        <f t="shared" si="6"/>
        <v>30</v>
      </c>
      <c r="I84" s="12" t="str">
        <f aca="true" t="shared" si="8" ref="I84:I89">IF(H84&gt;59,"D",IF(H84&gt;49,"C",IF(H84&gt;39,"B",IF(H84&gt;21,"A","G"))))</f>
        <v>A</v>
      </c>
      <c r="J84" s="1">
        <v>41</v>
      </c>
    </row>
    <row r="85" spans="1:10" ht="12.75">
      <c r="A85" s="1">
        <v>82</v>
      </c>
      <c r="B85" s="12">
        <v>67</v>
      </c>
      <c r="C85" s="4">
        <v>0.10868055555555556</v>
      </c>
      <c r="D85" s="3" t="s">
        <v>210</v>
      </c>
      <c r="E85" s="3" t="s">
        <v>27</v>
      </c>
      <c r="F85" t="s">
        <v>120</v>
      </c>
      <c r="G85" s="3">
        <v>1957</v>
      </c>
      <c r="H85" s="20">
        <f t="shared" si="6"/>
        <v>50</v>
      </c>
      <c r="I85" s="12" t="str">
        <f t="shared" si="8"/>
        <v>C</v>
      </c>
      <c r="J85" s="1">
        <v>11</v>
      </c>
    </row>
    <row r="86" spans="1:10" ht="12.75">
      <c r="A86" s="1">
        <v>83</v>
      </c>
      <c r="B86" s="1">
        <v>68</v>
      </c>
      <c r="C86" s="4">
        <v>0.10869212962962964</v>
      </c>
      <c r="D86" s="3" t="s">
        <v>200</v>
      </c>
      <c r="E86" s="3" t="s">
        <v>10</v>
      </c>
      <c r="F86" s="3" t="s">
        <v>120</v>
      </c>
      <c r="G86" s="18">
        <v>1955</v>
      </c>
      <c r="H86" s="20">
        <f t="shared" si="6"/>
        <v>52</v>
      </c>
      <c r="I86" s="12" t="str">
        <f t="shared" si="8"/>
        <v>C</v>
      </c>
      <c r="J86" s="1">
        <v>12</v>
      </c>
    </row>
    <row r="87" spans="1:10" ht="12.75">
      <c r="A87" s="1">
        <v>84</v>
      </c>
      <c r="B87" s="1">
        <v>100</v>
      </c>
      <c r="C87" s="4">
        <v>0.10957175925925926</v>
      </c>
      <c r="D87" s="2" t="s">
        <v>194</v>
      </c>
      <c r="E87" s="2" t="s">
        <v>23</v>
      </c>
      <c r="F87" t="s">
        <v>120</v>
      </c>
      <c r="G87" s="18">
        <v>1943</v>
      </c>
      <c r="H87" s="20">
        <f t="shared" si="6"/>
        <v>64</v>
      </c>
      <c r="I87" s="12" t="str">
        <f t="shared" si="8"/>
        <v>D</v>
      </c>
      <c r="J87" s="1">
        <v>2</v>
      </c>
    </row>
    <row r="88" spans="1:10" ht="12.75">
      <c r="A88" s="1">
        <v>85</v>
      </c>
      <c r="B88" s="12">
        <v>1</v>
      </c>
      <c r="C88" s="4">
        <v>0.10958333333333332</v>
      </c>
      <c r="D88" s="3" t="s">
        <v>94</v>
      </c>
      <c r="E88" s="3" t="s">
        <v>150</v>
      </c>
      <c r="F88" t="s">
        <v>121</v>
      </c>
      <c r="G88" s="18">
        <v>1968</v>
      </c>
      <c r="H88" s="20">
        <f t="shared" si="6"/>
        <v>39</v>
      </c>
      <c r="I88" s="12" t="str">
        <f t="shared" si="8"/>
        <v>A</v>
      </c>
      <c r="J88" s="1">
        <v>42</v>
      </c>
    </row>
    <row r="89" spans="1:10" ht="12.75">
      <c r="A89" s="1">
        <v>86</v>
      </c>
      <c r="B89" s="12">
        <v>57</v>
      </c>
      <c r="C89" s="4">
        <v>0.11194444444444444</v>
      </c>
      <c r="D89" s="3" t="s">
        <v>211</v>
      </c>
      <c r="E89" s="3" t="s">
        <v>38</v>
      </c>
      <c r="F89" t="s">
        <v>120</v>
      </c>
      <c r="G89" s="18">
        <v>1954</v>
      </c>
      <c r="H89" s="20">
        <f t="shared" si="6"/>
        <v>53</v>
      </c>
      <c r="I89" s="12" t="str">
        <f t="shared" si="8"/>
        <v>C</v>
      </c>
      <c r="J89" s="1">
        <v>13</v>
      </c>
    </row>
    <row r="90" spans="1:10" ht="12.75">
      <c r="A90" s="1">
        <v>87</v>
      </c>
      <c r="B90" s="12">
        <v>56</v>
      </c>
      <c r="C90" s="4">
        <v>0.11255787037037036</v>
      </c>
      <c r="D90" s="3" t="s">
        <v>212</v>
      </c>
      <c r="E90" s="3" t="s">
        <v>213</v>
      </c>
      <c r="F90" t="s">
        <v>120</v>
      </c>
      <c r="G90" s="18">
        <v>1956</v>
      </c>
      <c r="H90" s="20">
        <f t="shared" si="6"/>
        <v>51</v>
      </c>
      <c r="I90" s="12" t="str">
        <f>IF(H90&gt;39,"F",IF(H90&gt;21,"E","H"))</f>
        <v>F</v>
      </c>
      <c r="J90" s="1">
        <v>3</v>
      </c>
    </row>
    <row r="91" spans="1:10" ht="12.75">
      <c r="A91" s="1">
        <v>88</v>
      </c>
      <c r="B91" s="12">
        <v>64</v>
      </c>
      <c r="C91" s="4">
        <v>0.11263888888888889</v>
      </c>
      <c r="D91" s="3" t="s">
        <v>32</v>
      </c>
      <c r="E91" s="3" t="s">
        <v>17</v>
      </c>
      <c r="F91" s="3" t="s">
        <v>205</v>
      </c>
      <c r="G91" s="3">
        <v>1949</v>
      </c>
      <c r="H91" s="20">
        <f t="shared" si="6"/>
        <v>58</v>
      </c>
      <c r="I91" s="12" t="str">
        <f aca="true" t="shared" si="9" ref="I91:I96">IF(H91&gt;59,"D",IF(H91&gt;49,"C",IF(H91&gt;39,"B",IF(H91&gt;21,"A","G"))))</f>
        <v>C</v>
      </c>
      <c r="J91" s="1">
        <v>14</v>
      </c>
    </row>
    <row r="92" spans="1:10" ht="12.75">
      <c r="A92" s="1">
        <v>89</v>
      </c>
      <c r="B92" s="12">
        <v>44</v>
      </c>
      <c r="C92" s="4">
        <v>0.1132175925925926</v>
      </c>
      <c r="D92" s="14" t="s">
        <v>167</v>
      </c>
      <c r="E92" s="2" t="s">
        <v>38</v>
      </c>
      <c r="F92" s="3" t="s">
        <v>168</v>
      </c>
      <c r="G92" s="3">
        <v>1977</v>
      </c>
      <c r="H92" s="20">
        <f t="shared" si="6"/>
        <v>30</v>
      </c>
      <c r="I92" s="12" t="str">
        <f t="shared" si="9"/>
        <v>A</v>
      </c>
      <c r="J92" s="1">
        <v>43</v>
      </c>
    </row>
    <row r="93" spans="1:10" ht="12.75">
      <c r="A93" s="1">
        <v>90</v>
      </c>
      <c r="B93" s="12" t="s">
        <v>186</v>
      </c>
      <c r="C93" s="4">
        <v>0.11427083333333332</v>
      </c>
      <c r="D93" s="2" t="s">
        <v>185</v>
      </c>
      <c r="E93" s="3" t="s">
        <v>10</v>
      </c>
      <c r="F93" t="s">
        <v>120</v>
      </c>
      <c r="G93" s="3">
        <v>1956</v>
      </c>
      <c r="H93" s="20">
        <f t="shared" si="6"/>
        <v>51</v>
      </c>
      <c r="I93" s="12" t="str">
        <f t="shared" si="9"/>
        <v>C</v>
      </c>
      <c r="J93" s="1">
        <v>15</v>
      </c>
    </row>
    <row r="94" spans="1:10" ht="12.75">
      <c r="A94" s="1">
        <v>91</v>
      </c>
      <c r="B94" s="12">
        <v>52</v>
      </c>
      <c r="C94" s="4">
        <v>0.11510416666666667</v>
      </c>
      <c r="D94" s="14" t="s">
        <v>82</v>
      </c>
      <c r="E94" s="2" t="s">
        <v>76</v>
      </c>
      <c r="F94" t="s">
        <v>163</v>
      </c>
      <c r="G94" s="18">
        <v>1961</v>
      </c>
      <c r="H94" s="20">
        <f t="shared" si="6"/>
        <v>46</v>
      </c>
      <c r="I94" s="12" t="str">
        <f t="shared" si="9"/>
        <v>B</v>
      </c>
      <c r="J94" s="1">
        <v>23</v>
      </c>
    </row>
    <row r="95" spans="1:10" ht="12.75">
      <c r="A95" s="1">
        <v>92</v>
      </c>
      <c r="B95" s="12" t="s">
        <v>245</v>
      </c>
      <c r="C95" s="4">
        <v>0.11543981481481481</v>
      </c>
      <c r="D95" s="3" t="s">
        <v>130</v>
      </c>
      <c r="E95" s="3" t="s">
        <v>76</v>
      </c>
      <c r="F95" t="s">
        <v>205</v>
      </c>
      <c r="G95" s="3">
        <v>1950</v>
      </c>
      <c r="H95" s="20">
        <f t="shared" si="6"/>
        <v>57</v>
      </c>
      <c r="I95" s="12" t="str">
        <f t="shared" si="9"/>
        <v>C</v>
      </c>
      <c r="J95" s="1">
        <v>16</v>
      </c>
    </row>
    <row r="96" spans="1:10" ht="12.75">
      <c r="A96" s="1">
        <v>93</v>
      </c>
      <c r="B96" s="12">
        <v>98</v>
      </c>
      <c r="C96" s="4">
        <v>0.11697916666666668</v>
      </c>
      <c r="D96" s="2" t="s">
        <v>187</v>
      </c>
      <c r="E96" s="2" t="s">
        <v>50</v>
      </c>
      <c r="F96" s="3" t="s">
        <v>188</v>
      </c>
      <c r="G96" s="3">
        <v>1952</v>
      </c>
      <c r="H96" s="20">
        <f t="shared" si="6"/>
        <v>55</v>
      </c>
      <c r="I96" s="12" t="str">
        <f t="shared" si="9"/>
        <v>C</v>
      </c>
      <c r="J96" s="1">
        <v>17</v>
      </c>
    </row>
    <row r="97" spans="1:10" ht="12.75">
      <c r="A97" s="1">
        <v>94</v>
      </c>
      <c r="B97" s="12">
        <v>88</v>
      </c>
      <c r="C97" s="4">
        <v>0.11747685185185186</v>
      </c>
      <c r="D97" s="3" t="s">
        <v>135</v>
      </c>
      <c r="E97" s="3" t="s">
        <v>136</v>
      </c>
      <c r="F97" s="3" t="s">
        <v>120</v>
      </c>
      <c r="G97" s="3">
        <v>1971</v>
      </c>
      <c r="H97" s="20">
        <f t="shared" si="6"/>
        <v>36</v>
      </c>
      <c r="I97" s="12" t="str">
        <f>IF(H97&gt;39,"F",IF(H97&gt;21,"E","H"))</f>
        <v>E</v>
      </c>
      <c r="J97" s="1">
        <v>4</v>
      </c>
    </row>
    <row r="98" spans="1:10" ht="12.75">
      <c r="A98" s="1">
        <v>95</v>
      </c>
      <c r="B98" s="1">
        <v>93</v>
      </c>
      <c r="C98" s="4">
        <v>0.1175925925925926</v>
      </c>
      <c r="D98" s="2" t="s">
        <v>156</v>
      </c>
      <c r="E98" s="2" t="s">
        <v>34</v>
      </c>
      <c r="F98" t="s">
        <v>157</v>
      </c>
      <c r="G98" s="18">
        <v>1946</v>
      </c>
      <c r="H98" s="20">
        <f t="shared" si="6"/>
        <v>61</v>
      </c>
      <c r="I98" s="12" t="str">
        <f aca="true" t="shared" si="10" ref="I98:I104">IF(H98&gt;59,"D",IF(H98&gt;49,"C",IF(H98&gt;39,"B",IF(H98&gt;21,"A","G"))))</f>
        <v>D</v>
      </c>
      <c r="J98" s="1">
        <v>3</v>
      </c>
    </row>
    <row r="99" spans="1:10" ht="12.75">
      <c r="A99" s="1">
        <v>96</v>
      </c>
      <c r="B99" s="1">
        <v>42</v>
      </c>
      <c r="C99" s="4">
        <v>0.12185185185185186</v>
      </c>
      <c r="D99" s="2" t="s">
        <v>97</v>
      </c>
      <c r="E99" s="2" t="s">
        <v>98</v>
      </c>
      <c r="F99" s="3" t="s">
        <v>110</v>
      </c>
      <c r="G99" s="3">
        <v>1969</v>
      </c>
      <c r="H99" s="20">
        <f t="shared" si="6"/>
        <v>38</v>
      </c>
      <c r="I99" s="12" t="str">
        <f t="shared" si="10"/>
        <v>A</v>
      </c>
      <c r="J99" s="1">
        <v>44</v>
      </c>
    </row>
    <row r="100" spans="1:12" ht="12.75">
      <c r="A100" s="1">
        <v>97</v>
      </c>
      <c r="B100" s="12">
        <v>15</v>
      </c>
      <c r="C100" s="4">
        <v>0.12386574074074075</v>
      </c>
      <c r="D100" s="3" t="s">
        <v>263</v>
      </c>
      <c r="E100" s="3" t="s">
        <v>10</v>
      </c>
      <c r="F100" s="3" t="s">
        <v>120</v>
      </c>
      <c r="G100" s="3">
        <v>1981</v>
      </c>
      <c r="H100" s="20">
        <f>2007-G100</f>
        <v>26</v>
      </c>
      <c r="I100" s="12" t="str">
        <f t="shared" si="10"/>
        <v>A</v>
      </c>
      <c r="J100" s="1">
        <v>45</v>
      </c>
      <c r="L100" s="4"/>
    </row>
    <row r="101" spans="1:12" ht="12.75">
      <c r="A101" s="1">
        <v>98</v>
      </c>
      <c r="B101" s="1" t="s">
        <v>165</v>
      </c>
      <c r="C101" s="4">
        <v>0.12766203703703705</v>
      </c>
      <c r="D101" s="11" t="s">
        <v>164</v>
      </c>
      <c r="E101" s="3" t="s">
        <v>10</v>
      </c>
      <c r="F101" s="3" t="s">
        <v>166</v>
      </c>
      <c r="G101" s="3">
        <v>1987</v>
      </c>
      <c r="H101" s="20">
        <f>2007-G101</f>
        <v>20</v>
      </c>
      <c r="I101" s="12" t="str">
        <f t="shared" si="10"/>
        <v>G</v>
      </c>
      <c r="J101" s="1">
        <v>2</v>
      </c>
      <c r="L101" s="4"/>
    </row>
    <row r="102" spans="1:12" ht="12.75">
      <c r="A102" s="1">
        <v>99</v>
      </c>
      <c r="B102" s="12">
        <v>94</v>
      </c>
      <c r="C102" s="4">
        <v>0.12791666666666665</v>
      </c>
      <c r="D102" s="2" t="s">
        <v>207</v>
      </c>
      <c r="E102" s="2" t="s">
        <v>33</v>
      </c>
      <c r="F102" s="3" t="s">
        <v>208</v>
      </c>
      <c r="G102" s="18">
        <v>1952</v>
      </c>
      <c r="H102" s="20">
        <f>2007-G102</f>
        <v>55</v>
      </c>
      <c r="I102" s="12" t="str">
        <f t="shared" si="10"/>
        <v>C</v>
      </c>
      <c r="J102" s="1">
        <v>18</v>
      </c>
      <c r="L102" s="4"/>
    </row>
    <row r="103" spans="1:12" ht="12.75">
      <c r="A103" s="1">
        <v>100</v>
      </c>
      <c r="B103" s="12">
        <v>48</v>
      </c>
      <c r="C103" s="4">
        <v>0.12943287037037038</v>
      </c>
      <c r="D103" s="2" t="s">
        <v>180</v>
      </c>
      <c r="E103" s="2" t="s">
        <v>38</v>
      </c>
      <c r="F103" s="3" t="s">
        <v>181</v>
      </c>
      <c r="G103" s="3">
        <v>1976</v>
      </c>
      <c r="H103" s="20">
        <f>2007-G103</f>
        <v>31</v>
      </c>
      <c r="I103" s="12" t="str">
        <f t="shared" si="10"/>
        <v>A</v>
      </c>
      <c r="J103" s="1">
        <v>46</v>
      </c>
      <c r="L103" s="4"/>
    </row>
    <row r="104" spans="1:12" ht="12.75">
      <c r="A104" s="1">
        <v>101</v>
      </c>
      <c r="B104" s="12">
        <v>92</v>
      </c>
      <c r="C104" s="4">
        <v>0.13020833333333334</v>
      </c>
      <c r="D104" s="3" t="s">
        <v>261</v>
      </c>
      <c r="E104" s="3" t="s">
        <v>63</v>
      </c>
      <c r="F104" t="s">
        <v>262</v>
      </c>
      <c r="G104" s="18">
        <v>1966</v>
      </c>
      <c r="H104" s="20">
        <f>2007-G104</f>
        <v>41</v>
      </c>
      <c r="I104" s="12" t="str">
        <f t="shared" si="10"/>
        <v>B</v>
      </c>
      <c r="J104" s="1">
        <v>24</v>
      </c>
      <c r="L104" s="4"/>
    </row>
    <row r="105" spans="1:12" ht="12.75">
      <c r="A105" s="1">
        <v>102</v>
      </c>
      <c r="B105" s="1">
        <v>42</v>
      </c>
      <c r="C105" s="4">
        <v>0.13488425925925926</v>
      </c>
      <c r="D105" s="2" t="s">
        <v>142</v>
      </c>
      <c r="E105" s="2" t="s">
        <v>12</v>
      </c>
      <c r="F105" t="s">
        <v>120</v>
      </c>
      <c r="I105" s="1" t="s">
        <v>348</v>
      </c>
      <c r="J105" s="13">
        <v>1</v>
      </c>
      <c r="L105" s="4"/>
    </row>
    <row r="106" spans="1:10" ht="12.75">
      <c r="A106" s="1">
        <v>103</v>
      </c>
      <c r="B106" s="12" t="s">
        <v>227</v>
      </c>
      <c r="C106" s="4">
        <v>0.1369212962962963</v>
      </c>
      <c r="D106" s="3" t="s">
        <v>226</v>
      </c>
      <c r="E106" s="3" t="s">
        <v>76</v>
      </c>
      <c r="F106" t="s">
        <v>202</v>
      </c>
      <c r="G106" s="18">
        <v>1957</v>
      </c>
      <c r="H106" s="20">
        <f aca="true" t="shared" si="11" ref="H106:H111">2007-G106</f>
        <v>50</v>
      </c>
      <c r="I106" s="12" t="str">
        <f>IF(H106&gt;59,"D",IF(H106&gt;49,"C",IF(H106&gt;39,"B",IF(H106&gt;21,"A","G"))))</f>
        <v>C</v>
      </c>
      <c r="J106" s="1">
        <v>19</v>
      </c>
    </row>
    <row r="107" spans="1:10" ht="12.75">
      <c r="A107" s="1">
        <v>104</v>
      </c>
      <c r="B107" s="12">
        <v>73</v>
      </c>
      <c r="C107" s="4">
        <v>0.1380787037037037</v>
      </c>
      <c r="D107" s="11" t="s">
        <v>152</v>
      </c>
      <c r="E107" s="11" t="s">
        <v>134</v>
      </c>
      <c r="F107" t="s">
        <v>120</v>
      </c>
      <c r="G107" s="18">
        <v>1972</v>
      </c>
      <c r="H107" s="20">
        <f t="shared" si="11"/>
        <v>35</v>
      </c>
      <c r="I107" s="12" t="str">
        <f>IF(H107&gt;39,"F",IF(H107&gt;21,"E","H"))</f>
        <v>E</v>
      </c>
      <c r="J107" s="1">
        <v>5</v>
      </c>
    </row>
    <row r="108" spans="1:10" ht="12.75">
      <c r="A108" s="1">
        <v>105</v>
      </c>
      <c r="B108" s="12">
        <v>72</v>
      </c>
      <c r="C108" s="4">
        <v>0.1380787037037037</v>
      </c>
      <c r="D108" s="11" t="s">
        <v>151</v>
      </c>
      <c r="E108" s="11" t="s">
        <v>101</v>
      </c>
      <c r="F108" t="s">
        <v>120</v>
      </c>
      <c r="G108" s="18">
        <v>1965</v>
      </c>
      <c r="H108" s="20">
        <f t="shared" si="11"/>
        <v>42</v>
      </c>
      <c r="I108" s="12" t="str">
        <f>IF(H108&gt;59,"D",IF(H108&gt;49,"C",IF(H108&gt;39,"B",IF(H108&gt;21,"A","G"))))</f>
        <v>B</v>
      </c>
      <c r="J108" s="1">
        <v>25</v>
      </c>
    </row>
    <row r="109" spans="1:10" ht="12.75">
      <c r="A109" s="1">
        <v>106</v>
      </c>
      <c r="B109" s="12">
        <v>74</v>
      </c>
      <c r="C109" s="4">
        <v>0.13819444444444443</v>
      </c>
      <c r="D109" s="3" t="s">
        <v>264</v>
      </c>
      <c r="E109" s="2" t="s">
        <v>265</v>
      </c>
      <c r="F109" t="s">
        <v>120</v>
      </c>
      <c r="G109" s="18">
        <v>1969</v>
      </c>
      <c r="H109" s="20">
        <f t="shared" si="11"/>
        <v>38</v>
      </c>
      <c r="I109" s="12" t="str">
        <f>IF(H109&gt;39,"F",IF(H109&gt;21,"E","H"))</f>
        <v>E</v>
      </c>
      <c r="J109" s="1">
        <v>6</v>
      </c>
    </row>
    <row r="110" spans="1:10" ht="12.75">
      <c r="A110" s="1">
        <v>107</v>
      </c>
      <c r="B110" s="1">
        <v>96</v>
      </c>
      <c r="C110" s="4">
        <v>0.13819444444444443</v>
      </c>
      <c r="D110" s="3" t="s">
        <v>250</v>
      </c>
      <c r="E110" s="3" t="s">
        <v>251</v>
      </c>
      <c r="F110" t="s">
        <v>229</v>
      </c>
      <c r="G110" s="18">
        <v>1981</v>
      </c>
      <c r="H110" s="20">
        <f t="shared" si="11"/>
        <v>26</v>
      </c>
      <c r="I110" s="12" t="str">
        <f>IF(H110&gt;39,"F",IF(H110&gt;21,"E","H"))</f>
        <v>E</v>
      </c>
      <c r="J110" s="1">
        <v>7</v>
      </c>
    </row>
    <row r="111" spans="1:10" ht="12.75">
      <c r="A111" s="1">
        <v>108</v>
      </c>
      <c r="B111" s="1">
        <v>95</v>
      </c>
      <c r="C111" s="4">
        <v>0.14930555555555555</v>
      </c>
      <c r="D111" s="2" t="s">
        <v>209</v>
      </c>
      <c r="E111" s="2" t="s">
        <v>138</v>
      </c>
      <c r="F111" s="3" t="s">
        <v>208</v>
      </c>
      <c r="G111" s="18">
        <v>1954</v>
      </c>
      <c r="H111" s="20">
        <f t="shared" si="11"/>
        <v>53</v>
      </c>
      <c r="I111" s="12" t="str">
        <f>IF(H111&gt;39,"F",IF(H111&gt;21,"E","H"))</f>
        <v>F</v>
      </c>
      <c r="J111" s="1">
        <v>4</v>
      </c>
    </row>
    <row r="112" spans="1:10" ht="12.75">
      <c r="A112" s="1">
        <v>109</v>
      </c>
      <c r="B112" s="1">
        <v>47</v>
      </c>
      <c r="C112" s="4">
        <v>0.18125</v>
      </c>
      <c r="D112" s="2" t="s">
        <v>349</v>
      </c>
      <c r="E112" s="2" t="s">
        <v>138</v>
      </c>
      <c r="F112" t="s">
        <v>118</v>
      </c>
      <c r="I112" s="1" t="s">
        <v>348</v>
      </c>
      <c r="J112" s="1">
        <v>2</v>
      </c>
    </row>
    <row r="113" spans="1:10" ht="12.75">
      <c r="A113" s="1">
        <v>110</v>
      </c>
      <c r="B113" s="1">
        <v>45</v>
      </c>
      <c r="C113" s="4">
        <v>0.18449074074074076</v>
      </c>
      <c r="D113" s="2" t="s">
        <v>271</v>
      </c>
      <c r="E113" s="2" t="s">
        <v>6</v>
      </c>
      <c r="F113" t="s">
        <v>112</v>
      </c>
      <c r="I113" s="1" t="s">
        <v>348</v>
      </c>
      <c r="J113" s="1">
        <v>3</v>
      </c>
    </row>
    <row r="114" spans="1:10" ht="12.75">
      <c r="A114" s="1">
        <v>111</v>
      </c>
      <c r="B114" s="1">
        <v>44</v>
      </c>
      <c r="C114" s="4">
        <v>0.18449074074074076</v>
      </c>
      <c r="D114" s="2" t="s">
        <v>178</v>
      </c>
      <c r="E114" s="2" t="s">
        <v>8</v>
      </c>
      <c r="F114" t="s">
        <v>112</v>
      </c>
      <c r="G114" s="18">
        <v>1954</v>
      </c>
      <c r="I114" s="1" t="s">
        <v>348</v>
      </c>
      <c r="J114" s="1">
        <v>4</v>
      </c>
    </row>
    <row r="115" spans="1:10" ht="12.75">
      <c r="A115" s="1">
        <v>112</v>
      </c>
      <c r="B115" s="1">
        <v>22</v>
      </c>
      <c r="C115" s="4">
        <v>0.1875</v>
      </c>
      <c r="D115" s="2" t="s">
        <v>267</v>
      </c>
      <c r="E115" s="2" t="s">
        <v>145</v>
      </c>
      <c r="F115" t="s">
        <v>350</v>
      </c>
      <c r="I115" s="1" t="s">
        <v>348</v>
      </c>
      <c r="J115" s="1">
        <v>5</v>
      </c>
    </row>
    <row r="116" spans="1:10" ht="12.75">
      <c r="A116" s="1">
        <v>113</v>
      </c>
      <c r="B116" s="1">
        <v>32</v>
      </c>
      <c r="C116" s="4">
        <v>0.1875</v>
      </c>
      <c r="D116" s="2" t="s">
        <v>268</v>
      </c>
      <c r="E116" s="2" t="s">
        <v>356</v>
      </c>
      <c r="F116" t="s">
        <v>350</v>
      </c>
      <c r="I116" s="1" t="s">
        <v>348</v>
      </c>
      <c r="J116" s="1">
        <v>6</v>
      </c>
    </row>
    <row r="117" spans="1:10" ht="12.75">
      <c r="A117" s="1">
        <v>114</v>
      </c>
      <c r="B117" s="1">
        <v>40</v>
      </c>
      <c r="C117" s="4">
        <v>0.1875</v>
      </c>
      <c r="D117" s="2" t="s">
        <v>269</v>
      </c>
      <c r="E117" s="2" t="s">
        <v>357</v>
      </c>
      <c r="F117" t="s">
        <v>350</v>
      </c>
      <c r="I117" s="1" t="s">
        <v>348</v>
      </c>
      <c r="J117" s="1">
        <v>7</v>
      </c>
    </row>
    <row r="118" spans="1:10" ht="12.75">
      <c r="A118" s="1">
        <v>115</v>
      </c>
      <c r="B118" s="1">
        <v>41</v>
      </c>
      <c r="C118" s="4">
        <v>0.1875</v>
      </c>
      <c r="D118" s="2" t="s">
        <v>270</v>
      </c>
      <c r="E118" s="2" t="s">
        <v>138</v>
      </c>
      <c r="F118" t="s">
        <v>350</v>
      </c>
      <c r="I118" s="1" t="s">
        <v>348</v>
      </c>
      <c r="J118" s="1">
        <v>8</v>
      </c>
    </row>
  </sheetData>
  <sheetProtection/>
  <printOptions gridLines="1"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28125" style="1" customWidth="1"/>
    <col min="2" max="2" width="5.57421875" style="1" customWidth="1"/>
    <col min="3" max="3" width="8.140625" style="4" customWidth="1"/>
    <col min="4" max="4" width="12.140625" style="2" bestFit="1" customWidth="1"/>
    <col min="5" max="5" width="9.7109375" style="2" bestFit="1" customWidth="1"/>
    <col min="6" max="6" width="19.140625" style="0" bestFit="1" customWidth="1"/>
    <col min="7" max="7" width="4.57421875" style="1" customWidth="1"/>
    <col min="8" max="8" width="5.00390625" style="12" bestFit="1" customWidth="1"/>
    <col min="9" max="9" width="5.8515625" style="2" customWidth="1"/>
    <col min="10" max="16384" width="9.140625" style="2" customWidth="1"/>
  </cols>
  <sheetData>
    <row r="1" ht="15.75">
      <c r="A1" s="19" t="s">
        <v>360</v>
      </c>
    </row>
    <row r="2" spans="3:8" ht="6" customHeight="1">
      <c r="C2" s="2"/>
      <c r="G2" s="2"/>
      <c r="H2" s="2"/>
    </row>
    <row r="3" spans="1:8" s="13" customFormat="1" ht="12.75">
      <c r="A3" s="9" t="s">
        <v>0</v>
      </c>
      <c r="B3" s="9" t="s">
        <v>1</v>
      </c>
      <c r="C3" s="9" t="s">
        <v>3</v>
      </c>
      <c r="D3" s="10" t="s">
        <v>19</v>
      </c>
      <c r="E3" s="10" t="s">
        <v>2</v>
      </c>
      <c r="F3" s="10" t="s">
        <v>123</v>
      </c>
      <c r="G3" s="9" t="s">
        <v>18</v>
      </c>
      <c r="H3" s="9" t="s">
        <v>107</v>
      </c>
    </row>
    <row r="4" spans="1:8" ht="12.75">
      <c r="A4" s="12">
        <v>1</v>
      </c>
      <c r="B4" s="12">
        <v>33</v>
      </c>
      <c r="C4" s="4">
        <v>0.045231481481481484</v>
      </c>
      <c r="D4" s="3" t="s">
        <v>298</v>
      </c>
      <c r="E4" s="3" t="s">
        <v>13</v>
      </c>
      <c r="F4" t="s">
        <v>299</v>
      </c>
      <c r="G4" s="12" t="s">
        <v>103</v>
      </c>
      <c r="H4" s="15">
        <v>1</v>
      </c>
    </row>
    <row r="5" spans="1:8" ht="12.75">
      <c r="A5" s="12">
        <v>2</v>
      </c>
      <c r="B5" s="12">
        <v>40</v>
      </c>
      <c r="C5" s="4">
        <v>0.04538194444444444</v>
      </c>
      <c r="D5" s="3" t="s">
        <v>100</v>
      </c>
      <c r="E5" s="3" t="s">
        <v>10</v>
      </c>
      <c r="F5" s="3" t="s">
        <v>313</v>
      </c>
      <c r="G5" s="12" t="s">
        <v>103</v>
      </c>
      <c r="H5" s="12">
        <v>2</v>
      </c>
    </row>
    <row r="6" spans="1:8" ht="12.75">
      <c r="A6" s="12">
        <v>3</v>
      </c>
      <c r="B6" s="12">
        <v>22</v>
      </c>
      <c r="C6" s="4">
        <v>0.047824074074074074</v>
      </c>
      <c r="D6" s="3" t="s">
        <v>297</v>
      </c>
      <c r="E6" s="3" t="s">
        <v>20</v>
      </c>
      <c r="F6" t="s">
        <v>231</v>
      </c>
      <c r="G6" s="12" t="s">
        <v>103</v>
      </c>
      <c r="H6" s="12">
        <v>3</v>
      </c>
    </row>
    <row r="7" spans="1:8" ht="12.75">
      <c r="A7" s="12">
        <v>4</v>
      </c>
      <c r="B7" s="12">
        <v>30</v>
      </c>
      <c r="C7" s="4">
        <v>0.049629629629629635</v>
      </c>
      <c r="D7" s="2" t="s">
        <v>307</v>
      </c>
      <c r="E7" s="2" t="s">
        <v>38</v>
      </c>
      <c r="F7" s="3" t="s">
        <v>113</v>
      </c>
      <c r="G7" s="12" t="s">
        <v>103</v>
      </c>
      <c r="H7" s="12">
        <v>4</v>
      </c>
    </row>
    <row r="8" spans="1:8" ht="12.75">
      <c r="A8" s="12">
        <v>5</v>
      </c>
      <c r="B8" s="12">
        <v>2</v>
      </c>
      <c r="C8" s="4">
        <v>0.050486111111111114</v>
      </c>
      <c r="D8" s="3" t="s">
        <v>320</v>
      </c>
      <c r="E8" s="3" t="s">
        <v>321</v>
      </c>
      <c r="F8" s="3" t="s">
        <v>359</v>
      </c>
      <c r="G8" s="12" t="s">
        <v>102</v>
      </c>
      <c r="H8" s="15">
        <v>1</v>
      </c>
    </row>
    <row r="9" spans="1:8" ht="12.75">
      <c r="A9" s="12">
        <v>6</v>
      </c>
      <c r="B9" s="12">
        <v>18</v>
      </c>
      <c r="C9" s="4">
        <v>0.05115740740740741</v>
      </c>
      <c r="D9" s="3" t="s">
        <v>129</v>
      </c>
      <c r="E9" s="3" t="s">
        <v>75</v>
      </c>
      <c r="F9" s="3" t="s">
        <v>113</v>
      </c>
      <c r="G9" s="12" t="s">
        <v>102</v>
      </c>
      <c r="H9" s="12">
        <v>2</v>
      </c>
    </row>
    <row r="10" spans="1:8" ht="12.75">
      <c r="A10" s="12">
        <v>7</v>
      </c>
      <c r="B10" s="12">
        <v>26</v>
      </c>
      <c r="C10" s="4">
        <v>0.052314814814814814</v>
      </c>
      <c r="D10" s="2" t="s">
        <v>302</v>
      </c>
      <c r="E10" s="2" t="s">
        <v>16</v>
      </c>
      <c r="F10" s="3" t="s">
        <v>222</v>
      </c>
      <c r="G10" s="12" t="s">
        <v>103</v>
      </c>
      <c r="H10" s="12">
        <v>5</v>
      </c>
    </row>
    <row r="11" spans="1:8" ht="12.75">
      <c r="A11" s="12">
        <v>8</v>
      </c>
      <c r="B11" s="12">
        <v>13</v>
      </c>
      <c r="C11" s="4">
        <v>0.0528125</v>
      </c>
      <c r="D11" s="2" t="s">
        <v>14</v>
      </c>
      <c r="E11" s="2" t="s">
        <v>15</v>
      </c>
      <c r="F11" s="3" t="s">
        <v>115</v>
      </c>
      <c r="G11" s="12" t="s">
        <v>102</v>
      </c>
      <c r="H11" s="12">
        <v>3</v>
      </c>
    </row>
    <row r="12" spans="1:8" ht="12.75">
      <c r="A12" s="12">
        <v>9</v>
      </c>
      <c r="B12" s="12">
        <v>28</v>
      </c>
      <c r="C12" s="4">
        <v>0.053240740740740734</v>
      </c>
      <c r="D12" s="3" t="s">
        <v>303</v>
      </c>
      <c r="E12" s="3" t="s">
        <v>17</v>
      </c>
      <c r="F12" s="3" t="s">
        <v>304</v>
      </c>
      <c r="G12" s="12" t="s">
        <v>103</v>
      </c>
      <c r="H12" s="12">
        <v>6</v>
      </c>
    </row>
    <row r="13" spans="1:13" s="3" customFormat="1" ht="12.75">
      <c r="A13" s="12">
        <v>10</v>
      </c>
      <c r="B13" s="12">
        <v>16</v>
      </c>
      <c r="C13" s="4">
        <v>0.054375</v>
      </c>
      <c r="D13" s="3" t="s">
        <v>289</v>
      </c>
      <c r="E13" s="3" t="s">
        <v>290</v>
      </c>
      <c r="F13" s="21" t="s">
        <v>291</v>
      </c>
      <c r="G13" s="12" t="s">
        <v>103</v>
      </c>
      <c r="H13" s="12">
        <v>7</v>
      </c>
      <c r="M13" s="3">
        <f>115+43</f>
        <v>158</v>
      </c>
    </row>
    <row r="14" spans="1:8" ht="12.75">
      <c r="A14" s="12">
        <v>11</v>
      </c>
      <c r="B14" s="12">
        <v>45</v>
      </c>
      <c r="C14" s="4">
        <v>0.05582175925925926</v>
      </c>
      <c r="D14" s="2" t="s">
        <v>334</v>
      </c>
      <c r="E14" s="2" t="s">
        <v>335</v>
      </c>
      <c r="F14" s="3" t="s">
        <v>231</v>
      </c>
      <c r="G14" s="12" t="s">
        <v>104</v>
      </c>
      <c r="H14" s="15">
        <v>1</v>
      </c>
    </row>
    <row r="15" spans="1:8" ht="12.75">
      <c r="A15" s="12">
        <v>12</v>
      </c>
      <c r="B15" s="12">
        <v>34</v>
      </c>
      <c r="C15" s="4">
        <v>0.057916666666666665</v>
      </c>
      <c r="D15" s="2" t="s">
        <v>322</v>
      </c>
      <c r="E15" s="2" t="s">
        <v>23</v>
      </c>
      <c r="F15" s="3" t="s">
        <v>110</v>
      </c>
      <c r="G15" s="12" t="s">
        <v>102</v>
      </c>
      <c r="H15" s="12">
        <v>4</v>
      </c>
    </row>
    <row r="16" spans="1:8" ht="12.75">
      <c r="A16" s="12">
        <v>13</v>
      </c>
      <c r="B16" s="12">
        <v>27</v>
      </c>
      <c r="C16" s="4">
        <v>0.05795138888888889</v>
      </c>
      <c r="D16" s="3" t="s">
        <v>305</v>
      </c>
      <c r="E16" s="3" t="s">
        <v>27</v>
      </c>
      <c r="F16" s="3" t="s">
        <v>306</v>
      </c>
      <c r="G16" s="12" t="s">
        <v>103</v>
      </c>
      <c r="H16" s="12">
        <v>8</v>
      </c>
    </row>
    <row r="17" spans="1:8" ht="12.75">
      <c r="A17" s="12">
        <v>14</v>
      </c>
      <c r="B17" s="12">
        <v>47</v>
      </c>
      <c r="C17" s="4">
        <v>0.06019675925925926</v>
      </c>
      <c r="D17" s="3" t="s">
        <v>133</v>
      </c>
      <c r="E17" s="3" t="s">
        <v>27</v>
      </c>
      <c r="F17" s="3" t="s">
        <v>113</v>
      </c>
      <c r="G17" s="12" t="s">
        <v>105</v>
      </c>
      <c r="H17" s="15">
        <v>1</v>
      </c>
    </row>
    <row r="18" spans="1:8" ht="12.75">
      <c r="A18" s="12">
        <v>15</v>
      </c>
      <c r="B18" s="12">
        <v>24</v>
      </c>
      <c r="C18" s="4">
        <v>0.06025462962962963</v>
      </c>
      <c r="D18" s="2" t="s">
        <v>300</v>
      </c>
      <c r="E18" s="2" t="s">
        <v>20</v>
      </c>
      <c r="F18" t="s">
        <v>301</v>
      </c>
      <c r="G18" s="12" t="s">
        <v>103</v>
      </c>
      <c r="H18" s="12">
        <v>9</v>
      </c>
    </row>
    <row r="19" spans="1:8" ht="12.75">
      <c r="A19" s="12">
        <v>16</v>
      </c>
      <c r="B19" s="12">
        <v>38</v>
      </c>
      <c r="C19" s="4">
        <v>0.060625</v>
      </c>
      <c r="D19" s="3" t="s">
        <v>328</v>
      </c>
      <c r="E19" s="3" t="s">
        <v>53</v>
      </c>
      <c r="F19" s="3" t="s">
        <v>329</v>
      </c>
      <c r="G19" s="12" t="s">
        <v>104</v>
      </c>
      <c r="H19" s="12">
        <v>2</v>
      </c>
    </row>
    <row r="20" spans="1:8" ht="12.75">
      <c r="A20" s="12">
        <v>17</v>
      </c>
      <c r="B20" s="12">
        <v>42</v>
      </c>
      <c r="C20" s="4">
        <v>0.06153935185185185</v>
      </c>
      <c r="D20" s="14" t="s">
        <v>315</v>
      </c>
      <c r="E20" s="2" t="s">
        <v>314</v>
      </c>
      <c r="F20" s="3" t="s">
        <v>316</v>
      </c>
      <c r="G20" s="12" t="s">
        <v>103</v>
      </c>
      <c r="H20" s="12">
        <v>10</v>
      </c>
    </row>
    <row r="21" spans="1:8" s="3" customFormat="1" ht="12.75">
      <c r="A21" s="12">
        <v>18</v>
      </c>
      <c r="B21" s="12">
        <v>35</v>
      </c>
      <c r="C21" s="4">
        <v>0.0619212962962963</v>
      </c>
      <c r="D21" s="3" t="s">
        <v>144</v>
      </c>
      <c r="E21" s="3" t="s">
        <v>308</v>
      </c>
      <c r="F21" s="3" t="s">
        <v>309</v>
      </c>
      <c r="G21" s="12" t="s">
        <v>103</v>
      </c>
      <c r="H21" s="12">
        <v>11</v>
      </c>
    </row>
    <row r="22" spans="1:8" s="3" customFormat="1" ht="12.75">
      <c r="A22" s="12">
        <v>19</v>
      </c>
      <c r="B22" s="12">
        <v>17</v>
      </c>
      <c r="C22" s="4">
        <v>0.06265046296296296</v>
      </c>
      <c r="D22" s="2" t="s">
        <v>292</v>
      </c>
      <c r="E22" s="2" t="s">
        <v>293</v>
      </c>
      <c r="F22" s="5" t="s">
        <v>294</v>
      </c>
      <c r="G22" s="12" t="s">
        <v>103</v>
      </c>
      <c r="H22" s="12">
        <v>12</v>
      </c>
    </row>
    <row r="23" spans="1:8" ht="12.75">
      <c r="A23" s="12">
        <v>20</v>
      </c>
      <c r="B23" s="12">
        <v>37</v>
      </c>
      <c r="C23" s="4">
        <v>0.0650462962962963</v>
      </c>
      <c r="D23" s="2" t="s">
        <v>312</v>
      </c>
      <c r="E23" s="2" t="s">
        <v>38</v>
      </c>
      <c r="F23" s="3" t="s">
        <v>311</v>
      </c>
      <c r="G23" s="12" t="s">
        <v>103</v>
      </c>
      <c r="H23" s="12">
        <v>13</v>
      </c>
    </row>
    <row r="24" spans="1:8" ht="12.75">
      <c r="A24" s="12">
        <v>21</v>
      </c>
      <c r="B24" s="12">
        <v>36</v>
      </c>
      <c r="C24" s="4">
        <v>0.06505787037037036</v>
      </c>
      <c r="D24" s="3" t="s">
        <v>310</v>
      </c>
      <c r="E24" s="3" t="s">
        <v>38</v>
      </c>
      <c r="F24" s="3" t="s">
        <v>311</v>
      </c>
      <c r="G24" s="12" t="s">
        <v>103</v>
      </c>
      <c r="H24" s="12">
        <v>14</v>
      </c>
    </row>
    <row r="25" spans="1:8" s="3" customFormat="1" ht="12.75">
      <c r="A25" s="12">
        <v>22</v>
      </c>
      <c r="B25" s="12">
        <v>1</v>
      </c>
      <c r="C25" s="4">
        <v>0.06652777777777778</v>
      </c>
      <c r="D25" s="3" t="s">
        <v>318</v>
      </c>
      <c r="E25" s="3" t="s">
        <v>319</v>
      </c>
      <c r="F25" s="3" t="s">
        <v>120</v>
      </c>
      <c r="G25" s="12" t="s">
        <v>102</v>
      </c>
      <c r="H25" s="12">
        <v>5</v>
      </c>
    </row>
    <row r="26" spans="1:8" s="3" customFormat="1" ht="12.75">
      <c r="A26" s="12">
        <v>23</v>
      </c>
      <c r="B26" s="12">
        <v>21</v>
      </c>
      <c r="C26" s="4">
        <v>0.06659722222222221</v>
      </c>
      <c r="D26" s="3" t="s">
        <v>295</v>
      </c>
      <c r="E26" s="3" t="s">
        <v>69</v>
      </c>
      <c r="F26" t="s">
        <v>296</v>
      </c>
      <c r="G26" s="12" t="s">
        <v>103</v>
      </c>
      <c r="H26" s="12">
        <v>15</v>
      </c>
    </row>
    <row r="27" spans="1:8" s="3" customFormat="1" ht="12.75">
      <c r="A27" s="12">
        <v>24</v>
      </c>
      <c r="B27" s="12">
        <v>14</v>
      </c>
      <c r="C27" s="4">
        <v>0.06782407407407408</v>
      </c>
      <c r="D27" s="2" t="s">
        <v>287</v>
      </c>
      <c r="E27" s="2" t="s">
        <v>288</v>
      </c>
      <c r="F27" t="s">
        <v>120</v>
      </c>
      <c r="G27" s="12" t="s">
        <v>103</v>
      </c>
      <c r="H27" s="12">
        <v>16</v>
      </c>
    </row>
    <row r="28" spans="1:8" s="3" customFormat="1" ht="12.75">
      <c r="A28" s="12">
        <v>25</v>
      </c>
      <c r="B28" s="12">
        <v>25</v>
      </c>
      <c r="C28" s="4">
        <v>0.06952546296296297</v>
      </c>
      <c r="D28" s="3" t="s">
        <v>327</v>
      </c>
      <c r="E28" s="3" t="s">
        <v>136</v>
      </c>
      <c r="F28" s="3" t="s">
        <v>120</v>
      </c>
      <c r="G28" s="12" t="s">
        <v>104</v>
      </c>
      <c r="H28" s="12">
        <v>3</v>
      </c>
    </row>
    <row r="29" spans="1:8" s="3" customFormat="1" ht="12.75">
      <c r="A29" s="12">
        <v>26</v>
      </c>
      <c r="B29" s="12">
        <v>3</v>
      </c>
      <c r="C29" s="4">
        <v>0.07043981481481482</v>
      </c>
      <c r="D29" s="14" t="s">
        <v>323</v>
      </c>
      <c r="E29" s="2" t="s">
        <v>143</v>
      </c>
      <c r="F29" s="3" t="s">
        <v>324</v>
      </c>
      <c r="G29" s="12" t="s">
        <v>104</v>
      </c>
      <c r="H29" s="12">
        <v>4</v>
      </c>
    </row>
    <row r="30" spans="1:8" s="3" customFormat="1" ht="12.75">
      <c r="A30" s="12">
        <v>27</v>
      </c>
      <c r="B30" s="12">
        <v>39</v>
      </c>
      <c r="C30" s="4">
        <v>0.07141203703703704</v>
      </c>
      <c r="D30" s="3" t="s">
        <v>330</v>
      </c>
      <c r="E30" s="3" t="s">
        <v>331</v>
      </c>
      <c r="F30" s="3" t="s">
        <v>120</v>
      </c>
      <c r="G30" s="12" t="s">
        <v>104</v>
      </c>
      <c r="H30" s="12">
        <v>5</v>
      </c>
    </row>
    <row r="31" spans="1:8" ht="12.75">
      <c r="A31" s="12">
        <v>28</v>
      </c>
      <c r="B31" s="12">
        <v>19</v>
      </c>
      <c r="C31" s="4">
        <v>0.07158564814814815</v>
      </c>
      <c r="D31" s="3" t="s">
        <v>86</v>
      </c>
      <c r="E31" s="3" t="s">
        <v>6</v>
      </c>
      <c r="F31" s="3" t="s">
        <v>205</v>
      </c>
      <c r="G31" s="12" t="s">
        <v>102</v>
      </c>
      <c r="H31" s="12">
        <v>6</v>
      </c>
    </row>
    <row r="32" spans="1:8" ht="12.75">
      <c r="A32" s="12">
        <v>29</v>
      </c>
      <c r="B32" s="12">
        <v>43</v>
      </c>
      <c r="C32" s="4">
        <v>0.07471064814814815</v>
      </c>
      <c r="D32" s="3" t="s">
        <v>332</v>
      </c>
      <c r="E32" s="3" t="s">
        <v>333</v>
      </c>
      <c r="F32" s="3" t="s">
        <v>120</v>
      </c>
      <c r="G32" s="12" t="s">
        <v>104</v>
      </c>
      <c r="H32" s="12">
        <v>6</v>
      </c>
    </row>
    <row r="33" spans="1:8" ht="12.75">
      <c r="A33" s="12">
        <v>30</v>
      </c>
      <c r="B33" s="12">
        <v>41</v>
      </c>
      <c r="C33" s="4">
        <v>0.07478009259259259</v>
      </c>
      <c r="D33" s="3" t="s">
        <v>164</v>
      </c>
      <c r="E33" s="3" t="s">
        <v>21</v>
      </c>
      <c r="F33" s="3" t="s">
        <v>279</v>
      </c>
      <c r="G33" s="12" t="s">
        <v>102</v>
      </c>
      <c r="H33" s="12">
        <v>7</v>
      </c>
    </row>
    <row r="34" spans="1:8" ht="12.75">
      <c r="A34" s="12">
        <v>31</v>
      </c>
      <c r="B34" s="12">
        <v>23</v>
      </c>
      <c r="C34" s="4">
        <v>0.07688657407407408</v>
      </c>
      <c r="D34" s="3" t="s">
        <v>87</v>
      </c>
      <c r="E34" s="3" t="s">
        <v>76</v>
      </c>
      <c r="F34" s="3" t="s">
        <v>120</v>
      </c>
      <c r="G34" s="12" t="s">
        <v>103</v>
      </c>
      <c r="H34" s="12">
        <v>17</v>
      </c>
    </row>
    <row r="35" spans="1:8" ht="12.75">
      <c r="A35" s="12">
        <v>32</v>
      </c>
      <c r="B35" s="12">
        <v>29</v>
      </c>
      <c r="C35" s="4">
        <v>0.07711805555555555</v>
      </c>
      <c r="D35" s="2" t="s">
        <v>137</v>
      </c>
      <c r="E35" s="2" t="s">
        <v>138</v>
      </c>
      <c r="F35" s="3" t="s">
        <v>120</v>
      </c>
      <c r="G35" s="12" t="s">
        <v>104</v>
      </c>
      <c r="H35" s="12">
        <v>7</v>
      </c>
    </row>
    <row r="36" spans="1:8" ht="12.75">
      <c r="A36" s="12">
        <v>33</v>
      </c>
      <c r="B36" s="12">
        <v>44</v>
      </c>
      <c r="C36" s="4">
        <v>0.07951388888888888</v>
      </c>
      <c r="D36" s="3" t="s">
        <v>317</v>
      </c>
      <c r="E36" s="3" t="s">
        <v>50</v>
      </c>
      <c r="F36" s="3" t="s">
        <v>120</v>
      </c>
      <c r="G36" s="12" t="s">
        <v>103</v>
      </c>
      <c r="H36" s="12">
        <v>18</v>
      </c>
    </row>
    <row r="37" spans="1:8" ht="12.75">
      <c r="A37" s="12">
        <v>34</v>
      </c>
      <c r="B37" s="12">
        <v>20</v>
      </c>
      <c r="C37" s="4">
        <v>0.08150462962962964</v>
      </c>
      <c r="D37" s="2" t="s">
        <v>325</v>
      </c>
      <c r="E37" s="2" t="s">
        <v>326</v>
      </c>
      <c r="F37" s="3" t="s">
        <v>120</v>
      </c>
      <c r="G37" s="12" t="s">
        <v>104</v>
      </c>
      <c r="H37" s="12">
        <v>8</v>
      </c>
    </row>
    <row r="38" spans="1:8" ht="12.75">
      <c r="A38" s="1">
        <v>35</v>
      </c>
      <c r="B38" s="1">
        <v>4</v>
      </c>
      <c r="C38" s="4">
        <v>0.08333333333333333</v>
      </c>
      <c r="D38" s="2" t="s">
        <v>351</v>
      </c>
      <c r="E38" s="2" t="s">
        <v>76</v>
      </c>
      <c r="F38" s="3" t="s">
        <v>352</v>
      </c>
      <c r="G38" s="1" t="s">
        <v>348</v>
      </c>
      <c r="H38" s="15">
        <v>1</v>
      </c>
    </row>
    <row r="39" spans="1:8" ht="12.75">
      <c r="A39" s="1">
        <v>36</v>
      </c>
      <c r="B39" s="1">
        <v>5</v>
      </c>
      <c r="C39" s="4">
        <v>0.08333333333333333</v>
      </c>
      <c r="D39" s="2" t="s">
        <v>272</v>
      </c>
      <c r="E39" s="2" t="s">
        <v>273</v>
      </c>
      <c r="F39" s="3" t="s">
        <v>352</v>
      </c>
      <c r="G39" s="1" t="s">
        <v>348</v>
      </c>
      <c r="H39" s="12">
        <v>2</v>
      </c>
    </row>
    <row r="40" spans="1:8" ht="12.75">
      <c r="A40" s="1">
        <v>37</v>
      </c>
      <c r="B40" s="12">
        <v>31</v>
      </c>
      <c r="C40" s="4">
        <v>0.1076388888888889</v>
      </c>
      <c r="D40" s="3" t="s">
        <v>274</v>
      </c>
      <c r="E40" s="3" t="s">
        <v>275</v>
      </c>
      <c r="F40" s="3" t="s">
        <v>353</v>
      </c>
      <c r="G40" s="12" t="s">
        <v>348</v>
      </c>
      <c r="H40" s="12">
        <v>3</v>
      </c>
    </row>
    <row r="41" spans="1:8" ht="12.75">
      <c r="A41" s="1">
        <v>38</v>
      </c>
      <c r="B41" s="12">
        <v>32</v>
      </c>
      <c r="C41" s="4">
        <v>0.1076388888888889</v>
      </c>
      <c r="D41" s="3" t="s">
        <v>276</v>
      </c>
      <c r="E41" s="3" t="s">
        <v>138</v>
      </c>
      <c r="F41" s="3" t="s">
        <v>353</v>
      </c>
      <c r="G41" s="12" t="s">
        <v>348</v>
      </c>
      <c r="H41" s="12">
        <v>4</v>
      </c>
    </row>
    <row r="42" spans="1:8" ht="12.75">
      <c r="A42" s="1">
        <v>39</v>
      </c>
      <c r="B42" s="12">
        <v>6</v>
      </c>
      <c r="C42" s="4">
        <v>0.1076388888888889</v>
      </c>
      <c r="D42" s="14" t="s">
        <v>277</v>
      </c>
      <c r="E42" s="3" t="s">
        <v>278</v>
      </c>
      <c r="F42" s="3" t="s">
        <v>279</v>
      </c>
      <c r="G42" s="12" t="s">
        <v>348</v>
      </c>
      <c r="H42" s="12">
        <v>5</v>
      </c>
    </row>
    <row r="43" spans="1:8" ht="12.75">
      <c r="A43" s="1">
        <v>40</v>
      </c>
      <c r="B43" s="12">
        <v>7</v>
      </c>
      <c r="C43" s="4">
        <v>0.1076388888888889</v>
      </c>
      <c r="D43" s="14" t="s">
        <v>280</v>
      </c>
      <c r="E43" s="3" t="s">
        <v>138</v>
      </c>
      <c r="F43" s="3" t="s">
        <v>279</v>
      </c>
      <c r="G43" s="12" t="s">
        <v>348</v>
      </c>
      <c r="H43" s="12">
        <v>6</v>
      </c>
    </row>
    <row r="44" spans="1:8" ht="12.75">
      <c r="A44" s="1">
        <v>41</v>
      </c>
      <c r="B44" s="12">
        <v>11</v>
      </c>
      <c r="C44" s="4">
        <v>0.1076388888888889</v>
      </c>
      <c r="D44" s="2" t="s">
        <v>281</v>
      </c>
      <c r="E44" s="2" t="s">
        <v>282</v>
      </c>
      <c r="F44" s="3" t="s">
        <v>279</v>
      </c>
      <c r="G44" s="12" t="s">
        <v>348</v>
      </c>
      <c r="H44" s="12">
        <v>7</v>
      </c>
    </row>
    <row r="45" spans="1:8" ht="12.75">
      <c r="A45" s="1">
        <v>42</v>
      </c>
      <c r="B45" s="12">
        <v>31</v>
      </c>
      <c r="C45" s="4">
        <v>0.17361111111111113</v>
      </c>
      <c r="D45" s="3" t="s">
        <v>285</v>
      </c>
      <c r="E45" s="3" t="s">
        <v>286</v>
      </c>
      <c r="F45" s="3" t="s">
        <v>350</v>
      </c>
      <c r="G45" s="12" t="s">
        <v>348</v>
      </c>
      <c r="H45" s="12">
        <v>8</v>
      </c>
    </row>
    <row r="46" spans="1:8" ht="12.75">
      <c r="A46" s="1">
        <v>43</v>
      </c>
      <c r="B46" s="12">
        <v>32</v>
      </c>
      <c r="C46" s="4">
        <v>0.17361111111111113</v>
      </c>
      <c r="D46" s="3" t="s">
        <v>283</v>
      </c>
      <c r="E46" s="3" t="s">
        <v>284</v>
      </c>
      <c r="F46" s="3" t="s">
        <v>350</v>
      </c>
      <c r="G46" s="12" t="s">
        <v>348</v>
      </c>
      <c r="H46" s="12">
        <v>9</v>
      </c>
    </row>
    <row r="47" spans="2:7" ht="12.75">
      <c r="B47" s="12"/>
      <c r="D47" s="14"/>
      <c r="F47" s="3"/>
      <c r="G47" s="12"/>
    </row>
    <row r="48" spans="2:7" ht="12.75">
      <c r="B48" s="12"/>
      <c r="D48" s="3"/>
      <c r="E48" s="3"/>
      <c r="G48" s="12"/>
    </row>
    <row r="49" spans="2:7" ht="12.75">
      <c r="B49" s="12"/>
      <c r="D49" s="3"/>
      <c r="E49" s="3"/>
      <c r="G49" s="12"/>
    </row>
    <row r="50" spans="2:7" ht="12.75">
      <c r="B50" s="12"/>
      <c r="G50" s="12"/>
    </row>
    <row r="51" spans="2:7" ht="12.75">
      <c r="B51" s="12"/>
      <c r="G51" s="12"/>
    </row>
    <row r="52" spans="2:7" ht="12.75">
      <c r="B52" s="12"/>
      <c r="D52" s="3"/>
      <c r="E52" s="3"/>
      <c r="G52" s="12"/>
    </row>
    <row r="53" spans="2:7" ht="12.75">
      <c r="B53" s="12"/>
      <c r="D53" s="3"/>
      <c r="E53" s="3"/>
      <c r="G53" s="12"/>
    </row>
    <row r="54" spans="2:7" ht="12.75">
      <c r="B54" s="12"/>
      <c r="E54" s="3"/>
      <c r="F54" s="3"/>
      <c r="G54" s="12"/>
    </row>
    <row r="55" spans="2:7" ht="12.75">
      <c r="B55" s="12"/>
      <c r="F55" s="3"/>
      <c r="G55" s="12"/>
    </row>
    <row r="56" spans="2:7" ht="12.75">
      <c r="B56" s="12"/>
      <c r="D56" s="3"/>
      <c r="E56" s="3"/>
      <c r="G56" s="12"/>
    </row>
    <row r="57" spans="2:8" ht="12.75">
      <c r="B57" s="12"/>
      <c r="F57" s="3"/>
      <c r="G57" s="12"/>
      <c r="H57" s="16"/>
    </row>
    <row r="58" spans="2:7" ht="12.75">
      <c r="B58" s="12"/>
      <c r="G58" s="12"/>
    </row>
    <row r="59" spans="2:7" ht="12.75">
      <c r="B59" s="12"/>
      <c r="F59" s="6"/>
      <c r="G59" s="12"/>
    </row>
    <row r="60" spans="2:7" ht="12.75">
      <c r="B60" s="12"/>
      <c r="F60" s="3"/>
      <c r="G60" s="12"/>
    </row>
    <row r="61" spans="2:7" ht="12.75">
      <c r="B61" s="12"/>
      <c r="D61" s="3"/>
      <c r="E61" s="3"/>
      <c r="F61" s="3"/>
      <c r="G61" s="12"/>
    </row>
    <row r="62" spans="2:7" ht="12.75">
      <c r="B62" s="12"/>
      <c r="D62" s="14"/>
      <c r="G62" s="12"/>
    </row>
    <row r="63" spans="2:7" ht="12.75">
      <c r="B63" s="12"/>
      <c r="D63" s="3"/>
      <c r="E63" s="3"/>
      <c r="F63" s="3"/>
      <c r="G63" s="12"/>
    </row>
    <row r="64" spans="2:7" ht="12.75">
      <c r="B64" s="12"/>
      <c r="G64" s="12"/>
    </row>
    <row r="65" spans="2:7" ht="12.75">
      <c r="B65" s="12"/>
      <c r="D65" s="14"/>
      <c r="F65" s="3"/>
      <c r="G65" s="12"/>
    </row>
    <row r="66" spans="2:7" ht="12.75">
      <c r="B66" s="12"/>
      <c r="F66" s="3"/>
      <c r="G66" s="12"/>
    </row>
  </sheetData>
  <sheetProtection/>
  <printOptions gridLines="1"/>
  <pageMargins left="1.1811023622047245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9.140625" style="2" customWidth="1"/>
    <col min="2" max="2" width="18.00390625" style="2" bestFit="1" customWidth="1"/>
    <col min="3" max="16384" width="9.140625" style="2" customWidth="1"/>
  </cols>
  <sheetData>
    <row r="1" spans="1:5" ht="12.75">
      <c r="A1" s="5" t="s">
        <v>45</v>
      </c>
      <c r="C1" s="3"/>
      <c r="D1" s="3"/>
      <c r="E1" s="3"/>
    </row>
    <row r="2" spans="1:5" ht="12.75">
      <c r="A2" s="6" t="s">
        <v>1</v>
      </c>
      <c r="B2" s="6" t="s">
        <v>44</v>
      </c>
      <c r="D2" s="6"/>
      <c r="E2" s="6"/>
    </row>
    <row r="3" spans="1:5" ht="12.75">
      <c r="A3" s="6" t="s">
        <v>18</v>
      </c>
      <c r="B3" s="6" t="s">
        <v>46</v>
      </c>
      <c r="D3" s="6"/>
      <c r="E3" s="6"/>
    </row>
    <row r="4" spans="1:5" ht="12.75">
      <c r="A4" s="6" t="s">
        <v>0</v>
      </c>
      <c r="B4" s="6" t="s">
        <v>42</v>
      </c>
      <c r="D4" s="6"/>
      <c r="E4" s="6"/>
    </row>
    <row r="5" spans="1:5" ht="12.75">
      <c r="A5" s="6" t="s">
        <v>107</v>
      </c>
      <c r="B5" s="6" t="s">
        <v>43</v>
      </c>
      <c r="D5" s="6"/>
      <c r="E5" s="6"/>
    </row>
    <row r="6" spans="4:5" ht="12.75">
      <c r="D6" s="6"/>
      <c r="E6" s="6"/>
    </row>
    <row r="7" spans="1:7" ht="12.75">
      <c r="A7" s="7" t="s">
        <v>47</v>
      </c>
      <c r="B7" s="3"/>
      <c r="D7" s="3"/>
      <c r="E7" s="3"/>
      <c r="F7" s="3"/>
      <c r="G7" s="3"/>
    </row>
    <row r="8" spans="1:2" ht="12.75">
      <c r="A8" s="8" t="s">
        <v>103</v>
      </c>
      <c r="B8" s="6" t="s">
        <v>343</v>
      </c>
    </row>
    <row r="9" spans="1:2" ht="12.75">
      <c r="A9" s="8" t="s">
        <v>102</v>
      </c>
      <c r="B9" s="6" t="s">
        <v>48</v>
      </c>
    </row>
    <row r="10" spans="1:2" ht="12.75">
      <c r="A10" s="8" t="s">
        <v>105</v>
      </c>
      <c r="B10" s="6" t="s">
        <v>49</v>
      </c>
    </row>
    <row r="11" spans="1:2" ht="12.75">
      <c r="A11" s="8" t="s">
        <v>106</v>
      </c>
      <c r="B11" s="6" t="s">
        <v>140</v>
      </c>
    </row>
    <row r="12" spans="1:2" ht="12.75">
      <c r="A12" s="8" t="s">
        <v>104</v>
      </c>
      <c r="B12" s="6" t="s">
        <v>344</v>
      </c>
    </row>
    <row r="13" spans="1:2" ht="12.75">
      <c r="A13" s="2" t="s">
        <v>139</v>
      </c>
      <c r="B13" s="6" t="s">
        <v>141</v>
      </c>
    </row>
    <row r="14" spans="1:2" ht="12.75">
      <c r="A14" s="2" t="s">
        <v>340</v>
      </c>
      <c r="B14" s="6" t="s">
        <v>108</v>
      </c>
    </row>
    <row r="15" spans="1:2" ht="12.75">
      <c r="A15" s="2" t="s">
        <v>341</v>
      </c>
      <c r="B15" s="2" t="s">
        <v>342</v>
      </c>
    </row>
    <row r="16" spans="1:2" ht="12.75">
      <c r="A16" s="2" t="s">
        <v>348</v>
      </c>
      <c r="B16" s="2" t="s">
        <v>354</v>
      </c>
    </row>
    <row r="35" s="3" customFormat="1" ht="12.75"/>
    <row r="43" s="3" customFormat="1" ht="12.75"/>
    <row r="44" s="6" customFormat="1" ht="12.75"/>
    <row r="45" s="3" customFormat="1" ht="12.75"/>
    <row r="46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</sheetData>
  <sheetProtection/>
  <printOptions gridLines="1"/>
  <pageMargins left="1.1811023622047245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S-Team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Bilik</dc:creator>
  <cp:keywords/>
  <dc:description/>
  <cp:lastModifiedBy>Pouzivatel</cp:lastModifiedBy>
  <cp:lastPrinted>2004-11-06T16:04:38Z</cp:lastPrinted>
  <dcterms:created xsi:type="dcterms:W3CDTF">2003-11-05T18:42:06Z</dcterms:created>
  <dcterms:modified xsi:type="dcterms:W3CDTF">2015-02-20T13:22:23Z</dcterms:modified>
  <cp:category/>
  <cp:version/>
  <cp:contentType/>
  <cp:contentStatus/>
</cp:coreProperties>
</file>